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Q:\Teams\MGF\Zorgprismaproducten\GGZ\Factsheet\02_visualistaties_in_r\Data\Input\Data en toelichting factsheet_update juni 2025\"/>
    </mc:Choice>
  </mc:AlternateContent>
  <xr:revisionPtr revIDLastSave="0" documentId="13_ncr:1_{F373CCED-B006-48B8-95EF-C4E4128882BB}" xr6:coauthVersionLast="47" xr6:coauthVersionMax="47" xr10:uidLastSave="{00000000-0000-0000-0000-000000000000}"/>
  <bookViews>
    <workbookView xWindow="-80" yWindow="-80" windowWidth="25120" windowHeight="16080" xr2:uid="{6D8F0838-DBF8-448F-88FA-E6C5E76B4D31}"/>
  </bookViews>
  <sheets>
    <sheet name="Voorblad" sheetId="25" r:id="rId1"/>
    <sheet name="Kosten" sheetId="1" r:id="rId2"/>
    <sheet name="KostenIndex" sheetId="11" r:id="rId3"/>
    <sheet name="Patiënten" sheetId="2" r:id="rId4"/>
    <sheet name="Zorgtrajecten" sheetId="32" r:id="rId5"/>
    <sheet name="Zorgaanbieders-type" sheetId="5" r:id="rId6"/>
    <sheet name="Zorgaanbieders-aantal" sheetId="26" r:id="rId7"/>
    <sheet name="Toel. bij Zorgaanbieders" sheetId="27" r:id="rId8"/>
    <sheet name="Diagnoses" sheetId="6" r:id="rId9"/>
    <sheet name="Zorgvraagtype" sheetId="16" r:id="rId10"/>
    <sheet name="Setting" sheetId="24" r:id="rId11"/>
    <sheet name="Klinisch ambulant" sheetId="21" r:id="rId12"/>
    <sheet name="Toel. bij Klinisch ambu" sheetId="22" r:id="rId13"/>
    <sheet name="Verblijfsdagen" sheetId="4" r:id="rId14"/>
    <sheet name="Toel. bij Verblijfsdagen" sheetId="8" r:id="rId15"/>
    <sheet name="Niet gecontracteerde zorg 1" sheetId="10" r:id="rId16"/>
    <sheet name="Niet gecontracteerde zorg 2" sheetId="12" r:id="rId17"/>
    <sheet name="EPA" sheetId="19" r:id="rId18"/>
  </sheets>
  <definedNames>
    <definedName name="_xlnm._FilterDatabase" localSheetId="11" hidden="1">'Klinisch ambulant'!$A$6:$C$12</definedName>
    <definedName name="_xlnm.Print_Area" localSheetId="0">Voorblad!$B$2:$D$79</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2" i="24" l="1"/>
  <c r="I12" i="24"/>
  <c r="H12" i="24"/>
  <c r="G12" i="24"/>
  <c r="D12" i="24"/>
  <c r="C12" i="24"/>
</calcChain>
</file>

<file path=xl/sharedStrings.xml><?xml version="1.0" encoding="utf-8"?>
<sst xmlns="http://schemas.openxmlformats.org/spreadsheetml/2006/main" count="283" uniqueCount="231">
  <si>
    <t>Vrijgevestigd</t>
  </si>
  <si>
    <t>Instelling</t>
  </si>
  <si>
    <t>Depressieve stemmingsstoornissen</t>
  </si>
  <si>
    <t>Middelgerelateerde en verslavingsstoornissen</t>
  </si>
  <si>
    <t>Persoonlijkheidsstoornissen</t>
  </si>
  <si>
    <t>Neurobiologische ontwikkelingsstoornissen</t>
  </si>
  <si>
    <t>Angststoornissen</t>
  </si>
  <si>
    <t>Bipolaire stemmingsstoornissen</t>
  </si>
  <si>
    <t>Basis ggz intensief</t>
  </si>
  <si>
    <t>Voedings- en eetstoornissen</t>
  </si>
  <si>
    <t>Restgroep</t>
  </si>
  <si>
    <t>Neurocognitieve stoornissen</t>
  </si>
  <si>
    <t>Obsessieve-compulsieve en verwante stoornissen</t>
  </si>
  <si>
    <t>Basis ggz middel</t>
  </si>
  <si>
    <t>Basis ggz kort</t>
  </si>
  <si>
    <t>Andere problemen die een reden van zorg kunnen zijn</t>
  </si>
  <si>
    <t>Diagnose lang</t>
  </si>
  <si>
    <t>Vergoed bedrag</t>
  </si>
  <si>
    <t>Aantal patiënten</t>
  </si>
  <si>
    <t>Aantal zorgaanbieders</t>
  </si>
  <si>
    <t>Percentage van totaal</t>
  </si>
  <si>
    <t>Patiëntgroep</t>
  </si>
  <si>
    <t>A</t>
  </si>
  <si>
    <t>B</t>
  </si>
  <si>
    <t>C</t>
  </si>
  <si>
    <t>D</t>
  </si>
  <si>
    <t>E</t>
  </si>
  <si>
    <t>F</t>
  </si>
  <si>
    <t>G</t>
  </si>
  <si>
    <t>H</t>
  </si>
  <si>
    <t>VMR</t>
  </si>
  <si>
    <t>Verblijfsdag A (lichte verzorgingsgraad)</t>
  </si>
  <si>
    <t>Verblijfsdag B (beperkte verzorgingsgraad)</t>
  </si>
  <si>
    <t>Verblijfsdag C (matige verzorgingsgraad)</t>
  </si>
  <si>
    <t>Verblijfsdag D (gemiddelde verzorgingsgraad)</t>
  </si>
  <si>
    <t>Verblijfsdag E (intensieve verzorgingsgraad)</t>
  </si>
  <si>
    <t>Verblijfsdag F (extra intensieve verzorgingsgraad)</t>
  </si>
  <si>
    <t>Verblijfsdag G (zeer intensieve verzorgingsgraad)</t>
  </si>
  <si>
    <t>Verblijfsdag H (hic)</t>
  </si>
  <si>
    <t>Verblijf met rechtvaardigingsgrond (VMR)</t>
  </si>
  <si>
    <t>Categorie</t>
  </si>
  <si>
    <t>Totaal</t>
  </si>
  <si>
    <t>Project:</t>
  </si>
  <si>
    <r>
      <t>Bestand:</t>
    </r>
    <r>
      <rPr>
        <sz val="10"/>
        <color rgb="FF552D12"/>
        <rFont val="Century Gothic"/>
        <family val="2"/>
      </rPr>
      <t xml:space="preserve">   </t>
    </r>
  </si>
  <si>
    <t xml:space="preserve">Structuur (beschrijving werkbladen):  </t>
  </si>
  <si>
    <t>• Voorblad</t>
  </si>
  <si>
    <r>
      <t xml:space="preserve">Brondata: </t>
    </r>
    <r>
      <rPr>
        <sz val="10"/>
        <color rgb="FF0070C0"/>
        <rFont val="Century Gothic"/>
        <family val="2"/>
      </rPr>
      <t xml:space="preserve"> </t>
    </r>
    <r>
      <rPr>
        <b/>
        <sz val="10"/>
        <color rgb="FF0070C0"/>
        <rFont val="Century Gothic"/>
        <family val="2"/>
      </rPr>
      <t xml:space="preserve"> </t>
    </r>
  </si>
  <si>
    <t xml:space="preserve">Auteur(s):   </t>
  </si>
  <si>
    <t>Wijzigingbeheer:</t>
  </si>
  <si>
    <t>© Copyright 2021 Vektis - Sparrenheuvel 18 - 3708 JE Zeist - KvK 30230118</t>
  </si>
  <si>
    <r>
      <t xml:space="preserve">Toelichting algemeen: </t>
    </r>
    <r>
      <rPr>
        <sz val="10"/>
        <color rgb="FF0070C0"/>
        <rFont val="Century Gothic"/>
        <family val="2"/>
      </rPr>
      <t xml:space="preserve"> </t>
    </r>
    <r>
      <rPr>
        <b/>
        <sz val="10"/>
        <color rgb="FF0070C0"/>
        <rFont val="Century Gothic"/>
        <family val="2"/>
      </rPr>
      <t xml:space="preserve"> </t>
    </r>
  </si>
  <si>
    <t>Team ggz</t>
  </si>
  <si>
    <t>Jaar</t>
  </si>
  <si>
    <t>Macrokader ggz</t>
  </si>
  <si>
    <r>
      <t xml:space="preserve">• </t>
    </r>
    <r>
      <rPr>
        <sz val="10"/>
        <rFont val="Century Gothic"/>
        <family val="2"/>
      </rPr>
      <t>Aangemaakt: 29 mei 2024</t>
    </r>
  </si>
  <si>
    <t>Basis ggz chronisch</t>
  </si>
  <si>
    <t>Somatische symptoomstoornis en aanverwante stoornissen</t>
  </si>
  <si>
    <t>De data is deze factsheet is met grote nauwkeurigheid samengesteld, en geven de stand van zaken weer op basis van de data die Vektis op dit moment in huis heeft. Cijfers kunnen overgenomen worden met bronvermelding 'Vektis'.</t>
  </si>
  <si>
    <t>Aantal verblijfdagen (x 1.000)</t>
  </si>
  <si>
    <t>Consult</t>
  </si>
  <si>
    <t>Verblijf</t>
  </si>
  <si>
    <t>Overig</t>
  </si>
  <si>
    <t>Gecontracteerd</t>
  </si>
  <si>
    <t>Niet gecontracteerd</t>
  </si>
  <si>
    <t>Geneeskundige ggz</t>
  </si>
  <si>
    <t>Ggz via huisartsen</t>
  </si>
  <si>
    <t>Ggz in wlz</t>
  </si>
  <si>
    <t>Type prestatie</t>
  </si>
  <si>
    <t>Aandeel type prestaties</t>
  </si>
  <si>
    <t>Andere problemen</t>
  </si>
  <si>
    <t>Neurocognitief</t>
  </si>
  <si>
    <t>Somatisch</t>
  </si>
  <si>
    <t>Bipolair</t>
  </si>
  <si>
    <t>Schizofrenie</t>
  </si>
  <si>
    <t>Verslaving</t>
  </si>
  <si>
    <t>Persoonlijkheid</t>
  </si>
  <si>
    <t>Angst</t>
  </si>
  <si>
    <t>Neurobiologisch</t>
  </si>
  <si>
    <t>Trauma en stress</t>
  </si>
  <si>
    <t>Depressie</t>
  </si>
  <si>
    <t>Schizofreniespectrum en andere psychotische stoornissen</t>
  </si>
  <si>
    <t>Trauma- en stressgerelateerde stoornissen</t>
  </si>
  <si>
    <t>Obsessief-compulsief</t>
  </si>
  <si>
    <t>ZT01</t>
  </si>
  <si>
    <t>ZT02</t>
  </si>
  <si>
    <t>ZT03</t>
  </si>
  <si>
    <t>ZT04</t>
  </si>
  <si>
    <t>ZT05</t>
  </si>
  <si>
    <t>ZT06</t>
  </si>
  <si>
    <t>ZT07</t>
  </si>
  <si>
    <t>ZT08</t>
  </si>
  <si>
    <t>ZT10</t>
  </si>
  <si>
    <t>ZT11</t>
  </si>
  <si>
    <t>ZT12</t>
  </si>
  <si>
    <t>ZT13</t>
  </si>
  <si>
    <t>ZT14</t>
  </si>
  <si>
    <t>ZT15</t>
  </si>
  <si>
    <t>ZT16</t>
  </si>
  <si>
    <t>ZT17</t>
  </si>
  <si>
    <t>ZT18</t>
  </si>
  <si>
    <t>ZT19</t>
  </si>
  <si>
    <t>ZT20</t>
  </si>
  <si>
    <t>ZT21</t>
  </si>
  <si>
    <t>Psychische aandoening - lichte problematiek</t>
  </si>
  <si>
    <t>Psychische aandoening - lichte problematiek met grotere zorgvraag</t>
  </si>
  <si>
    <t>Psychische aandoening - matige problematiek</t>
  </si>
  <si>
    <t>Psychische aandoening - ernstige problematiek</t>
  </si>
  <si>
    <t>Psychische aandoening - zeer ernstige problematiek</t>
  </si>
  <si>
    <t>Psychische aandoening - sterk onredelijke overtuiging</t>
  </si>
  <si>
    <t>Psychische aandoening - aanhoudend en/of zeer beperkend</t>
  </si>
  <si>
    <t>Psychische aandoening - zeer risicovol/chaotische problematiek</t>
  </si>
  <si>
    <t>Psychotische stoornis - eerste episode</t>
  </si>
  <si>
    <t>Psychotische stoornis - stabiel</t>
  </si>
  <si>
    <t>Psychotische stoornis - chronisch en beperkend</t>
  </si>
  <si>
    <t>Psychotische stoornis - beperkend met ernstige psychotische kenmerken</t>
  </si>
  <si>
    <t>Psychotische stoornis - acute episode</t>
  </si>
  <si>
    <t>Depressie met psychotische kenmerken - acute episode</t>
  </si>
  <si>
    <t>Psychotische stoornis - chronisch, instabiel en ernstig middelenmisbruik</t>
  </si>
  <si>
    <t>Psychotische stoornis - chronisch, instabiel en zeer lage motivatie/therapietrouw</t>
  </si>
  <si>
    <t>Cognitieve beperking - licht</t>
  </si>
  <si>
    <t>Cognitieve beperking - matig/lichte gedrags- of psychische complicaties</t>
  </si>
  <si>
    <t>Cognitieve beperking - ernstig met matige gedrags- of psychische complicaties</t>
  </si>
  <si>
    <t>Cognitieve beperking - ernstig met ernstige gedrags- of psychische complicaties</t>
  </si>
  <si>
    <t>Zorgvraagtype</t>
  </si>
  <si>
    <t>Zorgvraagtype omschrijving</t>
  </si>
  <si>
    <t>Zorgvraagtype hoofdgroep code</t>
  </si>
  <si>
    <t>niet berekend</t>
  </si>
  <si>
    <t>Kosten</t>
  </si>
  <si>
    <t>Aantal ligdagen</t>
  </si>
  <si>
    <t>Gemiddelde kosten per patiënt met verblijf</t>
  </si>
  <si>
    <t>Gemiddelde kosten per patiënt zonder verblijf</t>
  </si>
  <si>
    <t>Gemiddelde aantal ligdagen per patiënt</t>
  </si>
  <si>
    <t>Patiënten zonder verblijf</t>
  </si>
  <si>
    <t>Patiënten met verblijf</t>
  </si>
  <si>
    <t>Aantal patiënten met verblijf</t>
  </si>
  <si>
    <t>Absoluut</t>
  </si>
  <si>
    <t>Relatief</t>
  </si>
  <si>
    <t>Setting code</t>
  </si>
  <si>
    <t>Omschrijving lang</t>
  </si>
  <si>
    <t>Vergoed 2023</t>
  </si>
  <si>
    <t>Aantal patiënten 2023</t>
  </si>
  <si>
    <t>S01</t>
  </si>
  <si>
    <t>S01-Ambulant - kwaliteitsstatuut sectie II</t>
  </si>
  <si>
    <t>S02</t>
  </si>
  <si>
    <t>S02-Ambulant - kwaliteitsstatuut sectie III - monodisciplinair</t>
  </si>
  <si>
    <t>S03</t>
  </si>
  <si>
    <t>S03-Ambulant - kwaliteitsstatuut sectie III - multidisciplinair</t>
  </si>
  <si>
    <t>S04</t>
  </si>
  <si>
    <t>S04-Outreachend</t>
  </si>
  <si>
    <t>S05</t>
  </si>
  <si>
    <t>S05-Klinisch (exclusief forensische en beveiligde zorg)</t>
  </si>
  <si>
    <t>S06</t>
  </si>
  <si>
    <t>S06-Forensische en beveiligde zorg - klinische zorg</t>
  </si>
  <si>
    <t>S07</t>
  </si>
  <si>
    <t>S07-Forensische en beveiligde zorg - niet klinische of ambulante zorg</t>
  </si>
  <si>
    <t>S08</t>
  </si>
  <si>
    <t>S08-Hoogspecialistisch ggz (ambulant en klinisch, met contractvoorwaarde)</t>
  </si>
  <si>
    <t>Som</t>
  </si>
  <si>
    <t>X - Psychische aandoening</t>
  </si>
  <si>
    <t>Y - Psychotische stoornis</t>
  </si>
  <si>
    <t>Z - Cognitieve beperking</t>
  </si>
  <si>
    <t>GGZ factsheet</t>
  </si>
  <si>
    <t>Percentage</t>
  </si>
  <si>
    <t>Aantal</t>
  </si>
  <si>
    <t>Type zorgaanbieder</t>
  </si>
  <si>
    <t xml:space="preserve">2 of meer </t>
  </si>
  <si>
    <t>Psychiaters</t>
  </si>
  <si>
    <t>Hieronder staat het aantal zorgaanbieders dat voorkomt in declaraties</t>
  </si>
  <si>
    <t>Type zorgaanbieder (onderneming)</t>
  </si>
  <si>
    <t>Psychiater</t>
  </si>
  <si>
    <t>Psychologische zorgverlener</t>
  </si>
  <si>
    <t>Overige zorgverlener</t>
  </si>
  <si>
    <t>Sectie</t>
  </si>
  <si>
    <t>II</t>
  </si>
  <si>
    <t>III</t>
  </si>
  <si>
    <t xml:space="preserve">Hieronder staat het aantal zorgaanbieders met een Kwaliteitsstatuut ggz (v3). Het Kwaliteitsstatuut maakt onderscheid tussen 'Instellingen' (sectie III) en vrijgevestigde praktijken (Sectie II). Voor Sectie II hebben regiebehandelaren zelf een kwaliteitsstatuut. De aantallen voor sectie II hieronder betreffen regiebehandelaren.  (Meer over het Landelijke Kwaliteitsstatuut GGZ is te vinden op: https://www.ggzkwaliteitsstatuut.nl/). </t>
  </si>
  <si>
    <t>Startjaar zorgtraject</t>
  </si>
  <si>
    <t>Aantal gestarte zorgtrajecten</t>
  </si>
  <si>
    <t xml:space="preserve">Merk op: alle zorgtrajecten die voor 2022 al bestonden, zijn in het zorgprestatiemodel omgezet naar een startdatum 01-01-2022. </t>
  </si>
  <si>
    <t xml:space="preserve">Daarom zijn zorgtrajecten met zorgtrajectstartdatum 1-1-2022 niet meegenomen in de analyse. </t>
  </si>
  <si>
    <t>Ook zorgtrajecten van personen met missende BSN's zijn uitgesloten.</t>
  </si>
  <si>
    <r>
      <rPr>
        <b/>
        <sz val="10"/>
        <rFont val="Century Gothic"/>
        <family val="2"/>
      </rPr>
      <t>Zorgtrajecten.</t>
    </r>
    <r>
      <rPr>
        <sz val="10"/>
        <rFont val="Century Gothic"/>
        <family val="2"/>
      </rPr>
      <t xml:space="preserve"> Hoeveel zorgtrajecten starten er per jaar? Een zorgtraject is uniek voor een persoon en een zorgaanbieder (organisatie). Het zorgtraject kan een lange tijd bestaan, zolang de patiënt nog zorg ontvangt. Als de zorg vanuit de Zvw wordt beëindigd, wordt ook het zorgtraject gesloten. Als een patiënt binnen een jaar bij dezelfde zorgaanbieder terugkomt, dan wordt weer hetzelfde zorgtrajectnummer gebruikt. Na een jaar wordt een nieuw zorgtraject geopend.</t>
    </r>
  </si>
  <si>
    <r>
      <rPr>
        <b/>
        <sz val="10"/>
        <rFont val="Century Gothic"/>
        <family val="2"/>
      </rPr>
      <t>Verblijfsdagen.</t>
    </r>
    <r>
      <rPr>
        <sz val="10"/>
        <rFont val="Century Gothic"/>
        <family val="2"/>
      </rPr>
      <t xml:space="preserve"> In het overzicht is het aantal verblijfsdagen per klasse weergegeven. De betekenis van de codes A-H en VMR is weergegeven in het volgende tabblad. Het gaat alleen om Zvw-verblijf, dus geen WLZ of forensische zorg. </t>
    </r>
  </si>
  <si>
    <r>
      <rPr>
        <b/>
        <sz val="10"/>
        <rFont val="Century Gothic"/>
        <family val="2"/>
      </rPr>
      <t>Toel. bij Verblijfsdagen.</t>
    </r>
    <r>
      <rPr>
        <sz val="10"/>
        <rFont val="Century Gothic"/>
        <family val="2"/>
      </rPr>
      <t xml:space="preserve"> De betekenis van de codes A-H en VMR, die in tabblad over Blok 5 staan vermeld, zijn weergegeven in dit tabblad.</t>
    </r>
  </si>
  <si>
    <r>
      <rPr>
        <b/>
        <sz val="10"/>
        <rFont val="Century Gothic"/>
        <family val="2"/>
      </rPr>
      <t>Toel. bij Klinisch_ambulant.</t>
    </r>
    <r>
      <rPr>
        <sz val="10"/>
        <rFont val="Century Gothic"/>
        <family val="2"/>
      </rPr>
      <t xml:space="preserve"> De eerste tabel laat een berekening zien van het gemiddelde aantal verblijfsdagen per patiënt. De tweede tabel laat zien wat de kosten per persoon zijn voor de groep met verblijf en de groep zonder verblijf.</t>
    </r>
  </si>
  <si>
    <t>• Zorgtrajecten</t>
  </si>
  <si>
    <t>• Verblijfsdagen</t>
  </si>
  <si>
    <t>• Toel.bij Verblijfsdagen</t>
  </si>
  <si>
    <t>• Zorgvraagtype</t>
  </si>
  <si>
    <t>• EPA</t>
  </si>
  <si>
    <t>• Setting</t>
  </si>
  <si>
    <r>
      <t>Setting.</t>
    </r>
    <r>
      <rPr>
        <sz val="10"/>
        <rFont val="Century Gothic"/>
        <family val="2"/>
      </rPr>
      <t xml:space="preserve"> Ieder consult in de ggz is gekoppeld aan een setting, die varieert van een vrijgevestigde praktijk tot hoog specialistische zorg.  De tabel laat zien hoeveel procent van de zorgkosten er in de verschillende settings is vergoed. Ook is zichtbaar hoeveel procent van de patiënten zorg krijgen per setting. Mensen die in 1 jaar in meerdere settings worden behandeld zijn in iedere setting (dus meervoudig) meegeteld. De grafiek in de factsheet laat het aantal per setting zien gedeeld door de som over alle settings, waardoor het totaal van de aandelen op 100% uit komt.</t>
    </r>
  </si>
  <si>
    <t>• Patiënten</t>
  </si>
  <si>
    <t>• Zorgaanbieders-type</t>
  </si>
  <si>
    <t>• Zorgaanbieders-aantal</t>
  </si>
  <si>
    <t>• Toel.bij Zorgaanbieders</t>
  </si>
  <si>
    <t>Aantal EPA-patiënten</t>
  </si>
  <si>
    <t>Volgens methode</t>
  </si>
  <si>
    <t>• Diagnoses</t>
  </si>
  <si>
    <r>
      <rPr>
        <b/>
        <sz val="10"/>
        <rFont val="Century Gothic"/>
        <family val="2"/>
      </rPr>
      <t>Klinisch_ambulant.</t>
    </r>
    <r>
      <rPr>
        <sz val="10"/>
        <rFont val="Century Gothic"/>
        <family val="2"/>
      </rPr>
      <t xml:space="preserve"> De tabel laat zien hoeveel procent van alle GGZ patiënten in een jaar ten minste één verblijfsdag hebben gehad. Daarnaast staat hoeveel procent van de totale kosten voor alle GGZ patiënten aan patiënten met verblijf is besteed en hoeveel procent aan patiënten zonder verblijf.</t>
    </r>
  </si>
  <si>
    <t>• KostenIndex</t>
  </si>
  <si>
    <t>• Kosten</t>
  </si>
  <si>
    <t>Aantal patiënten 2023 (x 1.000)</t>
  </si>
  <si>
    <t>Aantal patiënten 2024 (x 1.000)</t>
  </si>
  <si>
    <t>Aantal patiënten 2023 (x1000)</t>
  </si>
  <si>
    <t>Aantal patiënten 2024 (x1000)</t>
  </si>
  <si>
    <r>
      <rPr>
        <b/>
        <sz val="10"/>
        <rFont val="Century Gothic"/>
        <family val="2"/>
      </rPr>
      <t>Diagnoses.</t>
    </r>
    <r>
      <rPr>
        <sz val="10"/>
        <rFont val="Century Gothic"/>
        <family val="2"/>
      </rPr>
      <t xml:space="preserve"> Bij veel declaraties wordt de diagnose van de patiënt vermeld (gespecialiseerde ggz), of een aanduiding Licht / Middel / Intensief / Chronisch bij de basis ggz. Bij een deel van de declaraties is dat niet vermeld, bijvoorbeeld bij acute ggz of als er nog geen diagnose is bepaald. In het overzicht is voor het jaar 2023 en 2024 het aantal mensen geteld waarvoor tenminste 1 x deze diagnose of basis ggz-prestatie is vermeld. Mensen met meerdere diagnosegroepen worden in al hun groepen geteld.  Patiënten die alleen declaraties zonder een diagnose of basis-ggz-aanduiding hebben, zijn hier niet vermeld. </t>
    </r>
  </si>
  <si>
    <r>
      <rPr>
        <b/>
        <sz val="10"/>
        <rFont val="Century Gothic"/>
        <family val="2"/>
      </rPr>
      <t>Zorgvraagtype.</t>
    </r>
    <r>
      <rPr>
        <sz val="10"/>
        <rFont val="Century Gothic"/>
        <family val="2"/>
      </rPr>
      <t xml:space="preserve"> De tabel laat het aantal patiënten per zorgvraagtype zien in 2023 en 2024 waarvoor tenminste 1 x deze zorgvraagtypering is vermeld. Mensen met meerdere zorgvraagtyperingen in een jaar worden in al hun groepen geteld. Patiënten die alleen declaraties zonder een zorgvraagtypering hebben, zijn hier niet vermeld. </t>
    </r>
  </si>
  <si>
    <r>
      <t xml:space="preserve">• </t>
    </r>
    <r>
      <rPr>
        <u/>
        <sz val="10"/>
        <rFont val="Century Gothic"/>
        <family val="2"/>
      </rPr>
      <t>Dekkingspercentage</t>
    </r>
    <r>
      <rPr>
        <sz val="10"/>
        <rFont val="Century Gothic"/>
        <family val="2"/>
      </rPr>
      <t xml:space="preserve">: De gegevens zijn afkomstig van de Nederlandse verzekeraars. De cijfers van 2022, 2023 en 2024 zijn min of meer compleet, maar kunnen door correcties nog licht fluctueren.  </t>
    </r>
  </si>
  <si>
    <t>Verantwoorde ggz kosten (2024 en 2025 betreft ramingen)</t>
  </si>
  <si>
    <t>Ontwikkeling loon- en prijsindexatie (index 2016 = 100)</t>
  </si>
  <si>
    <t>Ontwikkeling ggz kosten (2024 en 2025 betreft ramingen) (index 2016 = 100)</t>
  </si>
  <si>
    <r>
      <rPr>
        <b/>
        <sz val="10"/>
        <rFont val="Century Gothic"/>
        <family val="2"/>
      </rPr>
      <t>Kosten.</t>
    </r>
    <r>
      <rPr>
        <sz val="10"/>
        <rFont val="Century Gothic"/>
        <family val="2"/>
      </rPr>
      <t xml:space="preserve"> In de grafiek staan de ggz kosten (x 1 mln euro) uit de rijksbegroting (ministerie van VWS), na bijstelling in de 1e supplementaire begroting van het betreffende jaar. De verantwoorde ggz kosten zijn de verwachte zorgkosten (reeds vergoed plus nog verwacht voor de rest van het jaar) die de zorgverzekeraars hebben doorgegeven in het kader van hun verantwoording. De kosten voor wlz en ggz-gerelateerde huisartsenzorg vallen daar niet onder. 
Merk op dat de rijksbegroting jaarlijks wordt bijgesteld, ook over voorafgaande jaren. De hier weergegeven waarde omvat de ontwerpbegroting plus loon- prijsbijstelling voor het betreffende jaar en soms nog aanvullende bijstellingen. 
Juli 2025; Uitbreiding van de weergegeven periode 2016-2025. De verantwoorde ggz kosten in 2024 en 2025 betreffen nog een geaggregeerde raming van zorgverzekeraars. </t>
    </r>
  </si>
  <si>
    <r>
      <rPr>
        <b/>
        <sz val="10"/>
        <rFont val="Century Gothic"/>
        <family val="2"/>
      </rPr>
      <t xml:space="preserve">KostenIndex. </t>
    </r>
    <r>
      <rPr>
        <sz val="10"/>
        <rFont val="Century Gothic"/>
        <family val="2"/>
      </rPr>
      <t xml:space="preserve">In de grafiek staan twee ontwikkelingen weergegeven. De eerste is de ontwikkeling van de kosten in de ggz. Deze is afgeleid van de verantwoorde ggz kosten, waarbij de kosten van 2016 als basis zijn genomen (index 2016 = 100). De tweede ontwikkeling betreft loon- en prijsbijstellingen, die in de begroting ieder jaar worden verwerkt. De totale bijstelling van de jaren 2017 tot en met 2025 zijn afgezet tegen de kosten van 2016 (index 2016 = 100).
</t>
    </r>
  </si>
  <si>
    <r>
      <rPr>
        <b/>
        <sz val="10"/>
        <rFont val="Century Gothic"/>
        <family val="2"/>
      </rPr>
      <t>Toel. bij Zorgaanbieders.</t>
    </r>
    <r>
      <rPr>
        <sz val="10"/>
        <rFont val="Century Gothic"/>
        <family val="2"/>
      </rPr>
      <t xml:space="preserve"> Op dit tabblad zijn de cijfers opgenomen over het aantal zorgaanbieders, die in de factsheet staan genoemd. Het gaat om het aantal zorgaanbieders dat voorkomt in declaraties, en om het aantal zorgaanbieders met een landelijk kwaliteitsstatuut ggz (v3).
Daarnaast is een tabel opgenomen met het aantal patiënten dat in 1 jaar (2024) zorg heeft gehad van 1 zorgaanbieder of van meer dan 1 zorgaanbieder.</t>
    </r>
  </si>
  <si>
    <r>
      <t xml:space="preserve">• </t>
    </r>
    <r>
      <rPr>
        <u/>
        <sz val="10"/>
        <rFont val="Century Gothic"/>
        <family val="2"/>
      </rPr>
      <t>Dataset</t>
    </r>
    <r>
      <rPr>
        <sz val="10"/>
        <rFont val="Century Gothic"/>
        <family val="2"/>
      </rPr>
      <t xml:space="preserve">: De data is afkomstig uit declaratiebestanden over huisartsenzorg, ggz en langdurige zorg. De gegevens van blok 1 zijn afkomstig van VWS en verantwoordingsinformatie van zorgverzekeraars (2025 1e kwartaalrapportage). </t>
    </r>
  </si>
  <si>
    <r>
      <rPr>
        <b/>
        <sz val="10"/>
        <rFont val="Century Gothic"/>
        <family val="2"/>
      </rPr>
      <t>Zorgaanbieders-type.</t>
    </r>
    <r>
      <rPr>
        <sz val="10"/>
        <rFont val="Century Gothic"/>
        <family val="2"/>
      </rPr>
      <t xml:space="preserve"> Zorgaanbieders zijn ingedeeld in instellingen en vrijgevestigden. Het aantal zorgaanbieders is het aantal verschillende AGB-codes (ondernemingen) dat in de declaraties voorkomt.  Een AGB code van een onderneming of vestiging wordt - in deze analyse - geteld als 'vrijgevestigde' als de agb-code begint met '03' (psychiaters) of '94' (psychologische zorgverleners), in alle andere gevallen telt deze zorgaanbieder mee als 'instelling'. In de tabel staan de aandelen (in procenten) van instellingen en vrijgevestigden in drie rijen: (1) aandeel in vergoede bedrag van de geneeskundige ggz; (2) aandeel in aantal patiënten van de de geneeskundige ggz; aandeel van het aantal zorgaanbieders die zorg leveren binnen de geneeskundige ggz. Voor alle drie geldt dus: alleen zvw. Dit zijn de cijfers uit het jaar 2024.
</t>
    </r>
  </si>
  <si>
    <r>
      <rPr>
        <b/>
        <sz val="10"/>
        <rFont val="Century Gothic"/>
        <family val="2"/>
      </rPr>
      <t>Zorgaanbieders-aantal.</t>
    </r>
    <r>
      <rPr>
        <sz val="10"/>
        <rFont val="Century Gothic"/>
        <family val="2"/>
      </rPr>
      <t xml:space="preserve"> Het aantal zorgaanbieders dat zorg in de zvw heeft gedeclareerd, per jaar. Het aantal zorgaanbieders is het aantal verschillende AGB-codes dat in de declaraties voor komt als organisatie die de zorg heeft geleverd.  
</t>
    </r>
  </si>
  <si>
    <t>Hoeveel patiënten hebben zorg van 1 zorgaanbieder, en hoeveel van meer dan 1 zorgaanbieder?</t>
  </si>
  <si>
    <t>Vergoed 2024</t>
  </si>
  <si>
    <t>Aantal patiënten 2024</t>
  </si>
  <si>
    <r>
      <rPr>
        <b/>
        <sz val="10"/>
        <rFont val="Century Gothic"/>
        <family val="2"/>
      </rPr>
      <t>Niet_gecontracteerde_zorg-1.</t>
    </r>
    <r>
      <rPr>
        <sz val="10"/>
        <rFont val="Century Gothic"/>
        <family val="2"/>
      </rPr>
      <t xml:space="preserve"> De tabel toont het aandeel van de geneeskundige ggz door wel gecontracteerde aanbieders en niet gecontraceerde aanbieders in 2024. In verband met de datakwaliteit is hier de data van een selectie van zorgverzekeraars gebruikt, die samen meer dan de helft van de markt vertegenwoordigen.</t>
    </r>
  </si>
  <si>
    <r>
      <rPr>
        <b/>
        <sz val="10"/>
        <rFont val="Century Gothic"/>
        <family val="2"/>
      </rPr>
      <t>Niet_gecontracteerde_zorg-2.</t>
    </r>
    <r>
      <rPr>
        <sz val="10"/>
        <rFont val="Century Gothic"/>
        <family val="2"/>
      </rPr>
      <t xml:space="preserve"> De tabel laat de verdeling zien van consulten, verblijfsdagen en overige prestaties bij gecontracteerde zorgaanbieders en bij niet gecontracteerde aanbieders, en bij het totaal van alle zorgaanbieders samen in 2024. In verband met de datakwaliteit is hier de data van een selectie van zorgverzekeraars gebruikt, die samen meer dan de helft van de markt vertegenwoordigen.
</t>
    </r>
  </si>
  <si>
    <t>• Niet gecontracteerde zorg 1</t>
  </si>
  <si>
    <t>• Niet gecontracteerde zorg 2</t>
  </si>
  <si>
    <t>• Klinisch ambulant</t>
  </si>
  <si>
    <t>• Toel. Bij Klinisch ambu</t>
  </si>
  <si>
    <t>Data_en_toelichting_factsheet_ggz_Vektis</t>
  </si>
  <si>
    <r>
      <t xml:space="preserve">• </t>
    </r>
    <r>
      <rPr>
        <sz val="10"/>
        <rFont val="Century Gothic"/>
        <family val="2"/>
      </rPr>
      <t>Wijzigingen: 9 juli 2025</t>
    </r>
  </si>
  <si>
    <r>
      <rPr>
        <b/>
        <sz val="10"/>
        <rFont val="Century Gothic"/>
        <family val="2"/>
      </rPr>
      <t xml:space="preserve">EPA. </t>
    </r>
    <r>
      <rPr>
        <sz val="10"/>
        <rFont val="Century Gothic"/>
        <family val="2"/>
      </rPr>
      <t>De tabel laat het aantal patiënten zien dat wordt gezien als EPA. Er zijn twee verschillende methodes. De eerste was gebaseerd op DBC-systematiek, langdurige ggz en geneesmiddelen. De tweede methode is gebaseerd vooral op zorg die in het zorgprestatiemodel is geleverd, aangevuld met informatie uit de laatste jaren van het DBC-tijdperk (2020-2021) vooral over verblijf en acute ggz. Er loopt een traject om de tweede methode uit te breiden, zodat deze beter vergelijkbaar wordt met de eerste methode. De uitkomsten daarvan worden in Q3 2025 verwacht.</t>
    </r>
  </si>
  <si>
    <r>
      <rPr>
        <b/>
        <sz val="10"/>
        <rFont val="Century Gothic"/>
        <family val="2"/>
      </rPr>
      <t>Patiënten.</t>
    </r>
    <r>
      <rPr>
        <sz val="10"/>
        <rFont val="Century Gothic"/>
        <family val="2"/>
      </rPr>
      <t xml:space="preserve"> In dit blok tellen we het aantal patiënten (x 1.000) per jaar, voor drie groepen, en het totaal van deze drie groepen zonder dubbeltelling. De drie groepen zijn: </t>
    </r>
    <r>
      <rPr>
        <b/>
        <sz val="10"/>
        <rFont val="Century Gothic"/>
        <family val="2"/>
      </rPr>
      <t>(a) Geneeskundige ggz</t>
    </r>
    <r>
      <rPr>
        <sz val="10"/>
        <rFont val="Century Gothic"/>
        <family val="2"/>
      </rPr>
      <t xml:space="preserve">; dit is het deel ggz dat door zorgverzekeraars wordt vergoed voor basis ggz en gespecialiseerde ggz. Hier valt ook het langdurige verblijf (tot en met 3e jaar) binnen de Zvw onder. Jeugdzorg (onder 18 jaar) valt hier niet onder. In de periode tot en met 2021 waren er DBC's en prestaties basis ggz, die over jaargrenzen heen liepen. Patiënten zijn zowel meegeteld in het jaar waarin deze prestaties zijn geopend als in het jaar waarin de prestatie is gesloten. Daardoor is het aantal beter vergelijkbaar met de situatie in het ZPM-tijdperk. </t>
    </r>
    <r>
      <rPr>
        <b/>
        <sz val="10"/>
        <rFont val="Century Gothic"/>
        <family val="2"/>
      </rPr>
      <t xml:space="preserve">(b) Ggz via huisartsen; </t>
    </r>
    <r>
      <rPr>
        <sz val="10"/>
        <rFont val="Century Gothic"/>
        <family val="2"/>
      </rPr>
      <t xml:space="preserve">dit zijn mensen die ggz-gerelateerde zorg bij een huisarts krijgen. In de analyse zijn alle prestaties meegenomen waarin 'ggz' voorkomt in de beschrijving, maar zonder inschrijftarieven/modules (die worden vergoed ongeacht een zorgvraag). Veel mensen in deze groep komen bij de praktijkondersteuner voor de huisarts op gebied van de ggz (POH GGZ). Dit kunnen ook jeugdigen zijn (onder 18 jaar). </t>
    </r>
    <r>
      <rPr>
        <b/>
        <sz val="10"/>
        <rFont val="Century Gothic"/>
        <family val="2"/>
      </rPr>
      <t>(c) Ggz in wlz</t>
    </r>
    <r>
      <rPr>
        <sz val="10"/>
        <rFont val="Century Gothic"/>
        <family val="2"/>
      </rPr>
      <t>; dit zijn mensen die een indicatie hebben en zorg ontvangen voor ggz-behandeling met verblijf vanaf het 4e jaar verblijf en voor mensen met een indicatie voor ggz-wonen. Het wonen kan ook via een pgb gaan.
Merk op: In 2024 zijn er nog geen verkennende gesprekken ggz zichtbaar in declaraties.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</si>
</sst>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quot;€&quot;\ * #,##0.00_ ;_ &quot;€&quot;\ * \-#,##0.00_ ;_ &quot;€&quot;\ * &quot;-&quot;??_ ;_ @_ "/>
    <numFmt numFmtId="43" formatCode="_ * #,##0.00_ ;_ * \-#,##0.00_ ;_ * &quot;-&quot;??_ ;_ @_ "/>
    <numFmt numFmtId="164" formatCode="_ &quot;€&quot;\ * #,##0_ ;_ &quot;€&quot;\ * \-#,##0_ ;_ &quot;€&quot;\ * &quot;-&quot;??_ ;_ @_ "/>
    <numFmt numFmtId="165" formatCode="_ * #,##0.0_ ;_ * \-#,##0.0_ ;_ * &quot;-&quot;??_ ;_ @_ "/>
    <numFmt numFmtId="166" formatCode="_ * #,##0_ ;_ * \-#,##0_ ;_ * &quot;-&quot;??_ ;_ @_ "/>
    <numFmt numFmtId="167" formatCode="0.0%"/>
    <numFmt numFmtId="168" formatCode="_([$€-2]\ * #,##0_);_([$€-2]\ * \(#,##0\);_([$€-2]\ * &quot;-&quot;??_);_(@_)"/>
  </numFmts>
  <fonts count="21" x14ac:knownFonts="1">
    <font>
      <sz val="10"/>
      <color theme="1"/>
      <name val="Century Gothic"/>
      <family val="2"/>
    </font>
    <font>
      <sz val="11"/>
      <color theme="1"/>
      <name val="Aptos Narrow"/>
      <family val="2"/>
      <scheme val="minor"/>
    </font>
    <font>
      <sz val="10"/>
      <color theme="1"/>
      <name val="Century Gothic"/>
      <family val="2"/>
    </font>
    <font>
      <sz val="11"/>
      <color theme="1"/>
      <name val="Aptos Narrow"/>
      <family val="2"/>
      <scheme val="minor"/>
    </font>
    <font>
      <sz val="10"/>
      <name val="Arial"/>
      <family val="2"/>
    </font>
    <font>
      <b/>
      <sz val="10"/>
      <color rgb="FF4B2A25"/>
      <name val="Century Gothic"/>
      <family val="2"/>
    </font>
    <font>
      <sz val="10"/>
      <name val="Century Gothic"/>
      <family val="2"/>
    </font>
    <font>
      <sz val="10"/>
      <color rgb="FF552D12"/>
      <name val="Century Gothic"/>
      <family val="2"/>
    </font>
    <font>
      <b/>
      <sz val="10"/>
      <name val="Century Gothic"/>
      <family val="2"/>
    </font>
    <font>
      <sz val="10"/>
      <color rgb="FF0070C0"/>
      <name val="Century Gothic"/>
      <family val="2"/>
    </font>
    <font>
      <b/>
      <sz val="10"/>
      <color rgb="FF0070C0"/>
      <name val="Century Gothic"/>
      <family val="2"/>
    </font>
    <font>
      <u/>
      <sz val="10"/>
      <name val="Century Gothic"/>
      <family val="2"/>
    </font>
    <font>
      <sz val="8"/>
      <name val="Arial"/>
      <family val="2"/>
    </font>
    <font>
      <sz val="8"/>
      <name val="Century Gothic"/>
      <family val="2"/>
    </font>
    <font>
      <sz val="9"/>
      <color theme="1"/>
      <name val="Century Gothic Bold"/>
    </font>
    <font>
      <sz val="9"/>
      <color rgb="FF000000"/>
      <name val="Century Gothic"/>
      <family val="2"/>
    </font>
    <font>
      <sz val="9"/>
      <name val="Century Gothic"/>
      <family val="2"/>
    </font>
    <font>
      <sz val="9.5"/>
      <color rgb="FF000000"/>
      <name val="Arial"/>
    </font>
    <font>
      <b/>
      <sz val="10"/>
      <name val="Arial"/>
      <family val="2"/>
    </font>
    <font>
      <sz val="9.5"/>
      <color rgb="FF000000"/>
      <name val="Arial"/>
      <family val="2"/>
    </font>
    <font>
      <b/>
      <sz val="10"/>
      <color theme="1"/>
      <name val="Century Gothic"/>
      <family val="2"/>
    </font>
  </fonts>
  <fills count="9">
    <fill>
      <patternFill patternType="none"/>
    </fill>
    <fill>
      <patternFill patternType="gray125"/>
    </fill>
    <fill>
      <patternFill patternType="solid">
        <fgColor rgb="FFEBEBEB"/>
        <bgColor indexed="64"/>
      </patternFill>
    </fill>
    <fill>
      <patternFill patternType="solid">
        <fgColor theme="0"/>
        <bgColor indexed="64"/>
      </patternFill>
    </fill>
    <fill>
      <patternFill patternType="solid">
        <fgColor rgb="FFF59E77"/>
        <bgColor auto="1"/>
      </patternFill>
    </fill>
    <fill>
      <patternFill patternType="solid">
        <fgColor rgb="FFF59E77"/>
        <bgColor indexed="64"/>
      </patternFill>
    </fill>
    <fill>
      <patternFill patternType="solid">
        <fgColor rgb="FFDEC29D"/>
        <bgColor indexed="64"/>
      </patternFill>
    </fill>
    <fill>
      <patternFill patternType="solid">
        <fgColor rgb="FFFFFFFF"/>
        <bgColor indexed="64"/>
      </patternFill>
    </fill>
    <fill>
      <patternFill patternType="solid">
        <fgColor rgb="FFFFE6AF" tint="0.499984740745262"/>
        <bgColor indexed="64"/>
      </patternFill>
    </fill>
  </fills>
  <borders count="10">
    <border>
      <left/>
      <right/>
      <top/>
      <bottom/>
      <diagonal/>
    </border>
    <border>
      <left style="thin">
        <color rgb="FF000000" tint="0.499984740745262"/>
      </left>
      <right style="thin">
        <color rgb="FF000000" tint="0.499984740745262"/>
      </right>
      <top style="thin">
        <color rgb="FF000000" tint="0.499984740745262"/>
      </top>
      <bottom/>
      <diagonal/>
    </border>
    <border>
      <left style="thin">
        <color rgb="FF000000" tint="0.499984740745262"/>
      </left>
      <right style="thin">
        <color rgb="FF000000" tint="0.499984740745262"/>
      </right>
      <top style="thin">
        <color rgb="FF000000" tint="0.499984740745262"/>
      </top>
      <bottom style="thin">
        <color rgb="FF000000" tint="0.499984740745262"/>
      </bottom>
      <diagonal/>
    </border>
    <border>
      <left style="thin">
        <color rgb="FF000000" tint="0.69997253334147158"/>
      </left>
      <right style="thin">
        <color rgb="FF000000" tint="0.69997253334147158"/>
      </right>
      <top style="thin">
        <color rgb="FF000000" tint="0.69997253334147158"/>
      </top>
      <bottom style="thin">
        <color rgb="FF000000" tint="0.69997253334147158"/>
      </bottom>
      <diagonal/>
    </border>
    <border>
      <left/>
      <right style="thin">
        <color rgb="FF000000" tint="0.69997253334147158"/>
      </right>
      <top/>
      <bottom style="thin">
        <color rgb="FF000000" tint="0.69997253334147158"/>
      </bottom>
      <diagonal/>
    </border>
    <border>
      <left style="thin">
        <color rgb="FF000000" tint="0.69997253334147158"/>
      </left>
      <right style="thin">
        <color rgb="FF000000" tint="0.69997253334147158"/>
      </right>
      <top/>
      <bottom style="thin">
        <color rgb="FF000000" tint="0.69997253334147158"/>
      </bottom>
      <diagonal/>
    </border>
    <border>
      <left/>
      <right style="thin">
        <color rgb="FF000000" tint="0.69997253334147158"/>
      </right>
      <top style="thin">
        <color rgb="FF000000" tint="0.69997253334147158"/>
      </top>
      <bottom style="thin">
        <color rgb="FF000000" tint="0.69997253334147158"/>
      </bottom>
      <diagonal/>
    </border>
    <border>
      <left style="thin">
        <color rgb="FF000000" tint="0.499984740745262"/>
      </left>
      <right/>
      <top style="thin">
        <color rgb="FF000000" tint="0.499984740745262"/>
      </top>
      <bottom style="thin">
        <color rgb="FF000000" tint="0.499984740745262"/>
      </bottom>
      <diagonal/>
    </border>
    <border>
      <left/>
      <right/>
      <top style="thin">
        <color rgb="FF000000" tint="0.499984740745262"/>
      </top>
      <bottom style="thin">
        <color rgb="FF000000" tint="0.499984740745262"/>
      </bottom>
      <diagonal/>
    </border>
    <border>
      <left/>
      <right style="thin">
        <color rgb="FF000000" tint="0.499984740745262"/>
      </right>
      <top style="thin">
        <color rgb="FF000000" tint="0.499984740745262"/>
      </top>
      <bottom style="thin">
        <color rgb="FF000000" tint="0.499984740745262"/>
      </bottom>
      <diagonal/>
    </border>
  </borders>
  <cellStyleXfs count="13">
    <xf numFmtId="0" fontId="0"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4" fillId="0" borderId="0"/>
    <xf numFmtId="43" fontId="3" fillId="0" borderId="0" applyFont="0" applyFill="0" applyBorder="0" applyAlignment="0" applyProtection="0"/>
    <xf numFmtId="0" fontId="2" fillId="0" borderId="0"/>
    <xf numFmtId="9" fontId="2" fillId="0" borderId="0" applyFont="0" applyFill="0" applyBorder="0" applyAlignment="0" applyProtection="0"/>
    <xf numFmtId="0" fontId="17" fillId="0" borderId="0"/>
    <xf numFmtId="43" fontId="1" fillId="0" borderId="0" applyFont="0" applyFill="0" applyBorder="0" applyAlignment="0" applyProtection="0"/>
    <xf numFmtId="0" fontId="19" fillId="0" borderId="0"/>
  </cellStyleXfs>
  <cellXfs count="93">
    <xf numFmtId="0" fontId="0" fillId="0" borderId="0" xfId="0"/>
    <xf numFmtId="164" fontId="0" fillId="0" borderId="0" xfId="1" applyNumberFormat="1" applyFont="1"/>
    <xf numFmtId="0" fontId="2" fillId="0" borderId="0" xfId="3"/>
    <xf numFmtId="0" fontId="2" fillId="0" borderId="0" xfId="3" applyAlignment="1">
      <alignment horizontal="left" indent="1"/>
    </xf>
    <xf numFmtId="165" fontId="2" fillId="0" borderId="0" xfId="2" applyNumberFormat="1" applyFont="1"/>
    <xf numFmtId="0" fontId="0" fillId="0" borderId="0" xfId="0" applyAlignment="1">
      <alignment horizontal="left"/>
    </xf>
    <xf numFmtId="166" fontId="0" fillId="0" borderId="0" xfId="0" applyNumberFormat="1"/>
    <xf numFmtId="0" fontId="4" fillId="2" borderId="0" xfId="6" applyFill="1"/>
    <xf numFmtId="0" fontId="4" fillId="2" borderId="0" xfId="6" applyFill="1" applyAlignment="1">
      <alignment horizontal="left" indent="1"/>
    </xf>
    <xf numFmtId="0" fontId="4" fillId="3" borderId="0" xfId="6" applyFill="1"/>
    <xf numFmtId="0" fontId="4" fillId="3" borderId="0" xfId="6" applyFill="1" applyAlignment="1">
      <alignment horizontal="left" indent="1"/>
    </xf>
    <xf numFmtId="0" fontId="4" fillId="0" borderId="0" xfId="6" applyAlignment="1">
      <alignment horizontal="left" indent="1"/>
    </xf>
    <xf numFmtId="0" fontId="4" fillId="4" borderId="0" xfId="6" applyFill="1" applyAlignment="1">
      <alignment horizontal="left" indent="1"/>
    </xf>
    <xf numFmtId="0" fontId="4" fillId="3" borderId="0" xfId="6" applyFill="1" applyAlignment="1">
      <alignment wrapText="1"/>
    </xf>
    <xf numFmtId="0" fontId="4" fillId="3" borderId="0" xfId="6" applyFill="1" applyAlignment="1">
      <alignment horizontal="left" wrapText="1"/>
    </xf>
    <xf numFmtId="0" fontId="4" fillId="2" borderId="0" xfId="6" applyFill="1" applyAlignment="1">
      <alignment wrapText="1"/>
    </xf>
    <xf numFmtId="0" fontId="5" fillId="3" borderId="0" xfId="6" applyFont="1" applyFill="1" applyAlignment="1">
      <alignment horizontal="left" wrapText="1"/>
    </xf>
    <xf numFmtId="0" fontId="6" fillId="3" borderId="0" xfId="6" applyFont="1" applyFill="1" applyAlignment="1">
      <alignment horizontal="left" wrapText="1"/>
    </xf>
    <xf numFmtId="0" fontId="8" fillId="3" borderId="0" xfId="6" applyFont="1" applyFill="1" applyAlignment="1">
      <alignment horizontal="left" wrapText="1"/>
    </xf>
    <xf numFmtId="0" fontId="4" fillId="5" borderId="0" xfId="6" applyFill="1" applyAlignment="1">
      <alignment horizontal="left" indent="1"/>
    </xf>
    <xf numFmtId="0" fontId="12" fillId="3" borderId="0" xfId="6" applyFont="1" applyFill="1" applyAlignment="1">
      <alignment horizontal="right" vertical="center"/>
    </xf>
    <xf numFmtId="0" fontId="13" fillId="3" borderId="0" xfId="6" applyFont="1" applyFill="1" applyAlignment="1">
      <alignment horizontal="right" vertical="center"/>
    </xf>
    <xf numFmtId="0" fontId="14" fillId="6" borderId="1" xfId="3" applyFont="1" applyFill="1" applyBorder="1" applyAlignment="1">
      <alignment horizontal="left" vertical="top" wrapText="1"/>
    </xf>
    <xf numFmtId="0" fontId="14" fillId="6" borderId="2" xfId="0" applyFont="1" applyFill="1" applyBorder="1" applyAlignment="1">
      <alignment horizontal="left" vertical="top" wrapText="1"/>
    </xf>
    <xf numFmtId="165" fontId="15" fillId="8" borderId="4" xfId="2" applyNumberFormat="1" applyFont="1" applyFill="1" applyBorder="1" applyAlignment="1">
      <alignment horizontal="right"/>
    </xf>
    <xf numFmtId="165" fontId="15" fillId="8" borderId="5" xfId="2" applyNumberFormat="1" applyFont="1" applyFill="1" applyBorder="1" applyAlignment="1">
      <alignment horizontal="right"/>
    </xf>
    <xf numFmtId="165" fontId="15" fillId="7" borderId="6" xfId="2" applyNumberFormat="1" applyFont="1" applyFill="1" applyBorder="1" applyAlignment="1">
      <alignment horizontal="right"/>
    </xf>
    <xf numFmtId="165" fontId="15" fillId="7" borderId="3" xfId="2" applyNumberFormat="1" applyFont="1" applyFill="1" applyBorder="1" applyAlignment="1">
      <alignment horizontal="right"/>
    </xf>
    <xf numFmtId="165" fontId="15" fillId="8" borderId="6" xfId="2" applyNumberFormat="1" applyFont="1" applyFill="1" applyBorder="1" applyAlignment="1">
      <alignment horizontal="right"/>
    </xf>
    <xf numFmtId="165" fontId="15" fillId="8" borderId="3" xfId="2" applyNumberFormat="1" applyFont="1" applyFill="1" applyBorder="1" applyAlignment="1">
      <alignment horizontal="right"/>
    </xf>
    <xf numFmtId="0" fontId="15" fillId="8" borderId="5" xfId="4" applyFont="1" applyFill="1" applyBorder="1" applyAlignment="1">
      <alignment horizontal="right"/>
    </xf>
    <xf numFmtId="0" fontId="15" fillId="7" borderId="6" xfId="0" applyFont="1" applyFill="1" applyBorder="1" applyAlignment="1">
      <alignment horizontal="right"/>
    </xf>
    <xf numFmtId="0" fontId="15" fillId="7" borderId="3" xfId="4" applyFont="1" applyFill="1" applyBorder="1" applyAlignment="1">
      <alignment horizontal="right"/>
    </xf>
    <xf numFmtId="0" fontId="15" fillId="8" borderId="3" xfId="4" applyFont="1" applyFill="1" applyBorder="1" applyAlignment="1">
      <alignment horizontal="right"/>
    </xf>
    <xf numFmtId="0" fontId="15" fillId="7" borderId="6" xfId="0" applyFont="1" applyFill="1" applyBorder="1" applyAlignment="1">
      <alignment horizontal="left"/>
    </xf>
    <xf numFmtId="0" fontId="15" fillId="8" borderId="6" xfId="0" applyFont="1" applyFill="1" applyBorder="1" applyAlignment="1">
      <alignment horizontal="left"/>
    </xf>
    <xf numFmtId="0" fontId="14" fillId="6" borderId="1" xfId="0" applyFont="1" applyFill="1" applyBorder="1" applyAlignment="1">
      <alignment horizontal="left" vertical="top" wrapText="1"/>
    </xf>
    <xf numFmtId="0" fontId="15" fillId="8" borderId="4" xfId="4" applyFont="1" applyFill="1" applyBorder="1" applyAlignment="1">
      <alignment horizontal="right"/>
    </xf>
    <xf numFmtId="0" fontId="15" fillId="7" borderId="3" xfId="0" applyFont="1" applyFill="1" applyBorder="1" applyAlignment="1">
      <alignment horizontal="right"/>
    </xf>
    <xf numFmtId="0" fontId="15" fillId="8" borderId="6" xfId="4" applyFont="1" applyFill="1" applyBorder="1" applyAlignment="1">
      <alignment horizontal="right"/>
    </xf>
    <xf numFmtId="0" fontId="14" fillId="6" borderId="2" xfId="0" applyFont="1" applyFill="1" applyBorder="1" applyAlignment="1">
      <alignment horizontal="right" vertical="top" wrapText="1"/>
    </xf>
    <xf numFmtId="0" fontId="15" fillId="7" borderId="5" xfId="0" applyFont="1" applyFill="1" applyBorder="1" applyAlignment="1">
      <alignment horizontal="right"/>
    </xf>
    <xf numFmtId="0" fontId="15" fillId="8" borderId="3" xfId="0" applyFont="1" applyFill="1" applyBorder="1" applyAlignment="1">
      <alignment horizontal="right"/>
    </xf>
    <xf numFmtId="0" fontId="14" fillId="6" borderId="2" xfId="0" applyFont="1" applyFill="1" applyBorder="1" applyAlignment="1">
      <alignment vertical="top" wrapText="1"/>
    </xf>
    <xf numFmtId="0" fontId="15" fillId="7" borderId="5" xfId="0" applyFont="1" applyFill="1" applyBorder="1"/>
    <xf numFmtId="0" fontId="15" fillId="8" borderId="3" xfId="0" applyFont="1" applyFill="1" applyBorder="1"/>
    <xf numFmtId="0" fontId="15" fillId="7" borderId="3" xfId="0" applyFont="1" applyFill="1" applyBorder="1"/>
    <xf numFmtId="3" fontId="0" fillId="0" borderId="0" xfId="0" applyNumberFormat="1"/>
    <xf numFmtId="0" fontId="6" fillId="3" borderId="0" xfId="6" applyFont="1" applyFill="1" applyAlignment="1">
      <alignment horizontal="left" vertical="top" wrapText="1"/>
    </xf>
    <xf numFmtId="0" fontId="15" fillId="8" borderId="3" xfId="4" applyFont="1" applyFill="1" applyBorder="1" applyAlignment="1">
      <alignment horizontal="left"/>
    </xf>
    <xf numFmtId="0" fontId="15" fillId="7" borderId="3" xfId="0" applyFont="1" applyFill="1" applyBorder="1" applyAlignment="1">
      <alignment horizontal="left"/>
    </xf>
    <xf numFmtId="1" fontId="15" fillId="8" borderId="5" xfId="4" applyNumberFormat="1" applyFont="1" applyFill="1" applyBorder="1" applyAlignment="1">
      <alignment horizontal="right"/>
    </xf>
    <xf numFmtId="1" fontId="15" fillId="7" borderId="3" xfId="0" applyNumberFormat="1" applyFont="1" applyFill="1" applyBorder="1" applyAlignment="1">
      <alignment horizontal="right"/>
    </xf>
    <xf numFmtId="166" fontId="15" fillId="8" borderId="3" xfId="2" applyNumberFormat="1" applyFont="1" applyFill="1" applyBorder="1" applyAlignment="1">
      <alignment horizontal="left"/>
    </xf>
    <xf numFmtId="166" fontId="15" fillId="7" borderId="3" xfId="2" applyNumberFormat="1" applyFont="1" applyFill="1" applyBorder="1" applyAlignment="1">
      <alignment horizontal="left"/>
    </xf>
    <xf numFmtId="0" fontId="14" fillId="6" borderId="1" xfId="0" applyFont="1" applyFill="1" applyBorder="1" applyAlignment="1">
      <alignment horizontal="left" vertical="top"/>
    </xf>
    <xf numFmtId="167" fontId="15" fillId="8" borderId="3" xfId="9" applyNumberFormat="1" applyFont="1" applyFill="1" applyBorder="1" applyAlignment="1">
      <alignment horizontal="left"/>
    </xf>
    <xf numFmtId="166" fontId="14" fillId="6" borderId="1" xfId="2" applyNumberFormat="1" applyFont="1" applyFill="1" applyBorder="1" applyAlignment="1">
      <alignment horizontal="left" vertical="top" wrapText="1"/>
    </xf>
    <xf numFmtId="0" fontId="8" fillId="3" borderId="0" xfId="6" applyFont="1" applyFill="1" applyAlignment="1">
      <alignment horizontal="left" vertical="top" wrapText="1"/>
    </xf>
    <xf numFmtId="0" fontId="14" fillId="6" borderId="1" xfId="3" applyFont="1" applyFill="1" applyBorder="1" applyAlignment="1">
      <alignment horizontal="left" vertical="top"/>
    </xf>
    <xf numFmtId="166" fontId="14" fillId="6" borderId="2" xfId="2" applyNumberFormat="1" applyFont="1" applyFill="1" applyBorder="1" applyAlignment="1">
      <alignment horizontal="left" vertical="top"/>
    </xf>
    <xf numFmtId="166" fontId="15" fillId="8" borderId="4" xfId="2" applyNumberFormat="1" applyFont="1" applyFill="1" applyBorder="1" applyAlignment="1">
      <alignment horizontal="right"/>
    </xf>
    <xf numFmtId="166" fontId="15" fillId="7" borderId="6" xfId="2" applyNumberFormat="1" applyFont="1" applyFill="1" applyBorder="1" applyAlignment="1">
      <alignment horizontal="right"/>
    </xf>
    <xf numFmtId="166" fontId="15" fillId="8" borderId="6" xfId="2" applyNumberFormat="1" applyFont="1" applyFill="1" applyBorder="1" applyAlignment="1">
      <alignment horizontal="right"/>
    </xf>
    <xf numFmtId="166" fontId="0" fillId="0" borderId="0" xfId="2" applyNumberFormat="1" applyFont="1"/>
    <xf numFmtId="0" fontId="16" fillId="8" borderId="3" xfId="4" applyFont="1" applyFill="1" applyBorder="1" applyAlignment="1">
      <alignment horizontal="left"/>
    </xf>
    <xf numFmtId="166" fontId="16" fillId="8" borderId="3" xfId="2" applyNumberFormat="1" applyFont="1" applyFill="1" applyBorder="1" applyAlignment="1">
      <alignment horizontal="left"/>
    </xf>
    <xf numFmtId="166" fontId="15" fillId="7" borderId="3" xfId="2" applyNumberFormat="1" applyFont="1" applyFill="1" applyBorder="1" applyAlignment="1">
      <alignment horizontal="right"/>
    </xf>
    <xf numFmtId="166" fontId="15" fillId="7" borderId="5" xfId="2" applyNumberFormat="1" applyFont="1" applyFill="1" applyBorder="1" applyAlignment="1">
      <alignment horizontal="right"/>
    </xf>
    <xf numFmtId="166" fontId="15" fillId="8" borderId="3" xfId="2" applyNumberFormat="1" applyFont="1" applyFill="1" applyBorder="1" applyAlignment="1">
      <alignment horizontal="right"/>
    </xf>
    <xf numFmtId="166" fontId="15" fillId="7" borderId="5" xfId="11" applyNumberFormat="1" applyFont="1" applyFill="1" applyBorder="1" applyAlignment="1">
      <alignment horizontal="right"/>
    </xf>
    <xf numFmtId="166" fontId="15" fillId="8" borderId="3" xfId="11" applyNumberFormat="1" applyFont="1" applyFill="1" applyBorder="1" applyAlignment="1">
      <alignment horizontal="right"/>
    </xf>
    <xf numFmtId="166" fontId="15" fillId="7" borderId="3" xfId="11" applyNumberFormat="1" applyFont="1" applyFill="1" applyBorder="1" applyAlignment="1">
      <alignment horizontal="right"/>
    </xf>
    <xf numFmtId="0" fontId="14" fillId="6" borderId="2" xfId="8" applyFont="1" applyFill="1" applyBorder="1" applyAlignment="1">
      <alignment horizontal="left" vertical="top" wrapText="1"/>
    </xf>
    <xf numFmtId="0" fontId="15" fillId="7" borderId="5" xfId="8" applyFont="1" applyFill="1" applyBorder="1" applyAlignment="1">
      <alignment horizontal="right"/>
    </xf>
    <xf numFmtId="0" fontId="15" fillId="8" borderId="3" xfId="8" applyFont="1" applyFill="1" applyBorder="1" applyAlignment="1">
      <alignment horizontal="right"/>
    </xf>
    <xf numFmtId="0" fontId="15" fillId="7" borderId="3" xfId="8" applyFont="1" applyFill="1" applyBorder="1" applyAlignment="1">
      <alignment horizontal="right"/>
    </xf>
    <xf numFmtId="0" fontId="20" fillId="0" borderId="0" xfId="0" applyFont="1"/>
    <xf numFmtId="167" fontId="0" fillId="0" borderId="0" xfId="9" applyNumberFormat="1" applyFont="1"/>
    <xf numFmtId="165" fontId="16" fillId="8" borderId="3" xfId="2" applyNumberFormat="1" applyFont="1" applyFill="1" applyBorder="1" applyAlignment="1">
      <alignment horizontal="left"/>
    </xf>
    <xf numFmtId="0" fontId="15" fillId="0" borderId="3" xfId="0" applyFont="1" applyBorder="1" applyAlignment="1">
      <alignment horizontal="left"/>
    </xf>
    <xf numFmtId="166" fontId="15" fillId="0" borderId="3" xfId="2" applyNumberFormat="1" applyFont="1" applyFill="1" applyBorder="1" applyAlignment="1">
      <alignment horizontal="left"/>
    </xf>
    <xf numFmtId="167" fontId="15" fillId="0" borderId="3" xfId="9" applyNumberFormat="1" applyFont="1" applyFill="1" applyBorder="1" applyAlignment="1">
      <alignment horizontal="left"/>
    </xf>
    <xf numFmtId="168" fontId="15" fillId="7" borderId="3" xfId="2" applyNumberFormat="1" applyFont="1" applyFill="1" applyBorder="1" applyAlignment="1">
      <alignment horizontal="right"/>
    </xf>
    <xf numFmtId="168" fontId="15" fillId="8" borderId="3" xfId="4" applyNumberFormat="1" applyFont="1" applyFill="1" applyBorder="1" applyAlignment="1">
      <alignment horizontal="right"/>
    </xf>
    <xf numFmtId="168" fontId="0" fillId="0" borderId="0" xfId="0" applyNumberFormat="1"/>
    <xf numFmtId="9" fontId="14" fillId="6" borderId="1" xfId="9" applyFont="1" applyFill="1" applyBorder="1" applyAlignment="1">
      <alignment horizontal="left" vertical="top" wrapText="1"/>
    </xf>
    <xf numFmtId="167" fontId="0" fillId="0" borderId="0" xfId="0" applyNumberFormat="1"/>
    <xf numFmtId="0" fontId="18" fillId="0" borderId="0" xfId="6" applyFont="1" applyAlignment="1">
      <alignment horizontal="left" wrapText="1"/>
    </xf>
    <xf numFmtId="0" fontId="0" fillId="0" borderId="0" xfId="0" applyAlignment="1">
      <alignment horizontal="left" wrapText="1"/>
    </xf>
    <xf numFmtId="0" fontId="14" fillId="6" borderId="7" xfId="0" applyFont="1" applyFill="1" applyBorder="1" applyAlignment="1">
      <alignment horizontal="center" vertical="top" wrapText="1"/>
    </xf>
    <xf numFmtId="0" fontId="14" fillId="6" borderId="8" xfId="0" applyFont="1" applyFill="1" applyBorder="1" applyAlignment="1">
      <alignment horizontal="center" vertical="top" wrapText="1"/>
    </xf>
    <xf numFmtId="0" fontId="14" fillId="6" borderId="9" xfId="0" applyFont="1" applyFill="1" applyBorder="1" applyAlignment="1">
      <alignment horizontal="center" vertical="top" wrapText="1"/>
    </xf>
  </cellXfs>
  <cellStyles count="13">
    <cellStyle name="Comma 2" xfId="7" xr:uid="{ADEF595F-CD1C-419D-817D-C89245B3C7C0}"/>
    <cellStyle name="Comma 2 2" xfId="11" xr:uid="{63844997-04B5-4F5A-B84E-BDF8A7BB612F}"/>
    <cellStyle name="Komma" xfId="2" builtinId="3"/>
    <cellStyle name="Normal 2" xfId="3" xr:uid="{F08AD613-07DC-4323-A9D6-B8A7893DBB85}"/>
    <cellStyle name="Normal 3" xfId="5" xr:uid="{17E58385-6E02-48A4-99F8-EF868434487E}"/>
    <cellStyle name="Normal 4" xfId="4" xr:uid="{C6A2EEEE-911C-4FC7-8A45-306D179BE4BB}"/>
    <cellStyle name="Normal 5" xfId="6" xr:uid="{F7D04E43-2D1F-4BEF-BAFF-883F96DF2CCF}"/>
    <cellStyle name="Normal 6" xfId="10" xr:uid="{A8FC62EB-D16D-49B5-BD1C-3C723593B7D3}"/>
    <cellStyle name="Normal 6 2" xfId="12" xr:uid="{D52D393D-9B2C-4BD6-974D-E7AF8B53998E}"/>
    <cellStyle name="Procent" xfId="9" builtinId="5"/>
    <cellStyle name="Standaard" xfId="0" builtinId="0"/>
    <cellStyle name="Standaard 2" xfId="8" xr:uid="{C4A29C99-349F-4ED3-86D0-BD5A4606289F}"/>
    <cellStyle name="Valuta"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12793</xdr:colOff>
      <xdr:row>1</xdr:row>
      <xdr:rowOff>47625</xdr:rowOff>
    </xdr:from>
    <xdr:to>
      <xdr:col>2</xdr:col>
      <xdr:colOff>3008354</xdr:colOff>
      <xdr:row>1</xdr:row>
      <xdr:rowOff>734805</xdr:rowOff>
    </xdr:to>
    <xdr:pic>
      <xdr:nvPicPr>
        <xdr:cNvPr id="2" name="Picture 1" descr="http://billiton:36698/PWA/Lopendeprojecten/implmerkstrenwebsite/Office/Logo%27s/v_intelligence_lijn_pos_rgb_2400.png">
          <a:extLst>
            <a:ext uri="{FF2B5EF4-FFF2-40B4-BE49-F238E27FC236}">
              <a16:creationId xmlns:a16="http://schemas.microsoft.com/office/drawing/2014/main" id="{F4B195C3-EF28-4C21-AB7D-F54B24C6A4B1}"/>
            </a:ext>
          </a:extLst>
        </xdr:cNvPr>
        <xdr:cNvPicPr>
          <a:picLocks noChangeAspect="1" noChangeArrowheads="1"/>
        </xdr:cNvPicPr>
      </xdr:nvPicPr>
      <xdr:blipFill>
        <a:blip xmlns:r="http://schemas.openxmlformats.org/officeDocument/2006/relationships" r:embed="rId1"/>
        <a:srcRect l="4652"/>
        <a:stretch>
          <a:fillRect/>
        </a:stretch>
      </xdr:blipFill>
      <xdr:spPr bwMode="auto">
        <a:xfrm>
          <a:off x="336643" y="285750"/>
          <a:ext cx="2995561" cy="687180"/>
        </a:xfrm>
        <a:prstGeom prst="rect">
          <a:avLst/>
        </a:prstGeom>
        <a:noFill/>
      </xdr:spPr>
    </xdr:pic>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04620-00CC-4D2A-9047-5721BB633477}">
  <sheetPr>
    <pageSetUpPr fitToPage="1"/>
  </sheetPr>
  <dimension ref="B1:H95"/>
  <sheetViews>
    <sheetView showRowColHeaders="0" tabSelected="1" zoomScaleNormal="100" workbookViewId="0"/>
  </sheetViews>
  <sheetFormatPr defaultColWidth="9.140625" defaultRowHeight="12.75" x14ac:dyDescent="0.2"/>
  <cols>
    <col min="1" max="1" width="3.85546875" style="7" customWidth="1"/>
    <col min="2" max="2" width="1" style="7" customWidth="1"/>
    <col min="3" max="3" width="99.42578125" style="8" customWidth="1"/>
    <col min="4" max="4" width="1" style="7" customWidth="1"/>
    <col min="5" max="5" width="3.85546875" style="7" customWidth="1"/>
    <col min="6" max="16384" width="9.140625" style="7"/>
  </cols>
  <sheetData>
    <row r="1" spans="2:4" ht="18.95" customHeight="1" x14ac:dyDescent="0.2"/>
    <row r="2" spans="2:4" ht="60" customHeight="1" x14ac:dyDescent="0.2">
      <c r="B2" s="9"/>
      <c r="C2" s="10"/>
      <c r="D2" s="9"/>
    </row>
    <row r="3" spans="2:4" ht="1.5" customHeight="1" x14ac:dyDescent="0.2">
      <c r="B3" s="11"/>
      <c r="C3" s="12"/>
      <c r="D3" s="11"/>
    </row>
    <row r="4" spans="2:4" s="15" customFormat="1" ht="12.75" customHeight="1" x14ac:dyDescent="0.2">
      <c r="B4" s="13"/>
      <c r="C4" s="88"/>
      <c r="D4" s="13"/>
    </row>
    <row r="5" spans="2:4" s="15" customFormat="1" x14ac:dyDescent="0.2">
      <c r="B5" s="13"/>
      <c r="C5" s="16" t="s">
        <v>42</v>
      </c>
      <c r="D5" s="13"/>
    </row>
    <row r="6" spans="2:4" s="15" customFormat="1" ht="13.5" x14ac:dyDescent="0.25">
      <c r="B6" s="13"/>
      <c r="C6" s="17" t="s">
        <v>161</v>
      </c>
      <c r="D6" s="13"/>
    </row>
    <row r="7" spans="2:4" s="15" customFormat="1" ht="13.5" x14ac:dyDescent="0.25">
      <c r="B7" s="13"/>
      <c r="C7" s="17"/>
      <c r="D7" s="13"/>
    </row>
    <row r="8" spans="2:4" s="15" customFormat="1" x14ac:dyDescent="0.2">
      <c r="B8" s="13"/>
      <c r="C8" s="16" t="s">
        <v>43</v>
      </c>
      <c r="D8" s="13"/>
    </row>
    <row r="9" spans="2:4" s="15" customFormat="1" ht="13.5" x14ac:dyDescent="0.25">
      <c r="B9" s="13"/>
      <c r="C9" s="17" t="s">
        <v>227</v>
      </c>
      <c r="D9" s="13"/>
    </row>
    <row r="10" spans="2:4" s="15" customFormat="1" ht="13.5" x14ac:dyDescent="0.25">
      <c r="B10" s="13"/>
      <c r="C10" s="17"/>
      <c r="D10" s="13"/>
    </row>
    <row r="11" spans="2:4" s="15" customFormat="1" x14ac:dyDescent="0.2">
      <c r="B11" s="13"/>
      <c r="C11" s="16" t="s">
        <v>44</v>
      </c>
      <c r="D11" s="13"/>
    </row>
    <row r="12" spans="2:4" s="15" customFormat="1" ht="13.5" x14ac:dyDescent="0.25">
      <c r="B12" s="13"/>
      <c r="C12" s="17" t="s">
        <v>45</v>
      </c>
      <c r="D12" s="13"/>
    </row>
    <row r="13" spans="2:4" s="15" customFormat="1" ht="13.5" x14ac:dyDescent="0.25">
      <c r="B13" s="13"/>
      <c r="C13" s="17" t="s">
        <v>201</v>
      </c>
      <c r="D13" s="13"/>
    </row>
    <row r="14" spans="2:4" s="15" customFormat="1" ht="13.5" x14ac:dyDescent="0.25">
      <c r="B14" s="13"/>
      <c r="C14" s="17" t="s">
        <v>200</v>
      </c>
      <c r="D14" s="13"/>
    </row>
    <row r="15" spans="2:4" s="15" customFormat="1" ht="13.5" x14ac:dyDescent="0.25">
      <c r="B15" s="13"/>
      <c r="C15" s="17" t="s">
        <v>192</v>
      </c>
      <c r="D15" s="13"/>
    </row>
    <row r="16" spans="2:4" s="15" customFormat="1" ht="13.5" x14ac:dyDescent="0.25">
      <c r="B16" s="13"/>
      <c r="C16" s="17" t="s">
        <v>185</v>
      </c>
      <c r="D16" s="13"/>
    </row>
    <row r="17" spans="2:4" s="15" customFormat="1" ht="13.5" x14ac:dyDescent="0.25">
      <c r="B17" s="13"/>
      <c r="C17" s="17" t="s">
        <v>193</v>
      </c>
      <c r="D17" s="13"/>
    </row>
    <row r="18" spans="2:4" s="15" customFormat="1" ht="13.5" x14ac:dyDescent="0.25">
      <c r="B18" s="13"/>
      <c r="C18" s="17" t="s">
        <v>194</v>
      </c>
      <c r="D18" s="13"/>
    </row>
    <row r="19" spans="2:4" s="15" customFormat="1" ht="13.5" x14ac:dyDescent="0.25">
      <c r="B19" s="13"/>
      <c r="C19" s="17" t="s">
        <v>195</v>
      </c>
      <c r="D19" s="13"/>
    </row>
    <row r="20" spans="2:4" s="15" customFormat="1" ht="13.5" x14ac:dyDescent="0.25">
      <c r="B20" s="13"/>
      <c r="C20" s="17" t="s">
        <v>198</v>
      </c>
      <c r="D20" s="13"/>
    </row>
    <row r="21" spans="2:4" s="15" customFormat="1" ht="13.5" x14ac:dyDescent="0.25">
      <c r="B21" s="13"/>
      <c r="C21" s="17" t="s">
        <v>188</v>
      </c>
      <c r="D21" s="13"/>
    </row>
    <row r="22" spans="2:4" s="15" customFormat="1" ht="13.5" x14ac:dyDescent="0.25">
      <c r="B22" s="13"/>
      <c r="C22" s="17" t="s">
        <v>190</v>
      </c>
      <c r="D22" s="13"/>
    </row>
    <row r="23" spans="2:4" s="15" customFormat="1" ht="13.5" x14ac:dyDescent="0.25">
      <c r="B23" s="13"/>
      <c r="C23" s="17" t="s">
        <v>225</v>
      </c>
      <c r="D23" s="13"/>
    </row>
    <row r="24" spans="2:4" s="15" customFormat="1" ht="13.5" x14ac:dyDescent="0.25">
      <c r="B24" s="13"/>
      <c r="C24" s="17" t="s">
        <v>226</v>
      </c>
      <c r="D24" s="13"/>
    </row>
    <row r="25" spans="2:4" s="15" customFormat="1" ht="13.5" x14ac:dyDescent="0.25">
      <c r="B25" s="13"/>
      <c r="C25" s="17" t="s">
        <v>186</v>
      </c>
      <c r="D25" s="13"/>
    </row>
    <row r="26" spans="2:4" s="15" customFormat="1" ht="13.5" x14ac:dyDescent="0.25">
      <c r="B26" s="13"/>
      <c r="C26" s="17" t="s">
        <v>187</v>
      </c>
      <c r="D26" s="13"/>
    </row>
    <row r="27" spans="2:4" s="15" customFormat="1" ht="13.5" x14ac:dyDescent="0.25">
      <c r="B27" s="13"/>
      <c r="C27" s="17" t="s">
        <v>223</v>
      </c>
      <c r="D27" s="13"/>
    </row>
    <row r="28" spans="2:4" s="15" customFormat="1" ht="13.5" x14ac:dyDescent="0.25">
      <c r="B28" s="13"/>
      <c r="C28" s="17" t="s">
        <v>224</v>
      </c>
      <c r="D28" s="13"/>
    </row>
    <row r="29" spans="2:4" s="15" customFormat="1" ht="13.5" x14ac:dyDescent="0.25">
      <c r="B29" s="13"/>
      <c r="C29" s="17" t="s">
        <v>189</v>
      </c>
      <c r="D29" s="13"/>
    </row>
    <row r="30" spans="2:4" s="15" customFormat="1" ht="13.5" x14ac:dyDescent="0.25">
      <c r="B30" s="13"/>
      <c r="C30" s="17"/>
      <c r="D30" s="13"/>
    </row>
    <row r="31" spans="2:4" s="15" customFormat="1" ht="13.5" x14ac:dyDescent="0.25">
      <c r="B31" s="13"/>
      <c r="C31" s="17"/>
      <c r="D31" s="13"/>
    </row>
    <row r="32" spans="2:4" s="15" customFormat="1" x14ac:dyDescent="0.2">
      <c r="B32" s="13"/>
      <c r="C32" s="18"/>
      <c r="D32" s="13"/>
    </row>
    <row r="33" spans="2:4" s="15" customFormat="1" x14ac:dyDescent="0.2">
      <c r="B33" s="13"/>
      <c r="C33" s="16" t="s">
        <v>50</v>
      </c>
      <c r="D33" s="13"/>
    </row>
    <row r="34" spans="2:4" s="15" customFormat="1" ht="40.5" x14ac:dyDescent="0.25">
      <c r="B34" s="13"/>
      <c r="C34" s="17" t="s">
        <v>57</v>
      </c>
      <c r="D34" s="13"/>
    </row>
    <row r="35" spans="2:4" s="15" customFormat="1" ht="13.5" x14ac:dyDescent="0.25">
      <c r="B35" s="13"/>
      <c r="C35" s="17"/>
      <c r="D35" s="13"/>
    </row>
    <row r="36" spans="2:4" s="15" customFormat="1" ht="162" x14ac:dyDescent="0.2">
      <c r="B36" s="13"/>
      <c r="C36" s="48" t="s">
        <v>212</v>
      </c>
      <c r="D36" s="13"/>
    </row>
    <row r="37" spans="2:4" s="15" customFormat="1" ht="13.5" x14ac:dyDescent="0.2">
      <c r="B37" s="13"/>
      <c r="C37" s="48"/>
      <c r="D37" s="13"/>
    </row>
    <row r="38" spans="2:4" s="15" customFormat="1" ht="81" x14ac:dyDescent="0.2">
      <c r="B38" s="13"/>
      <c r="C38" s="48" t="s">
        <v>213</v>
      </c>
      <c r="D38" s="13"/>
    </row>
    <row r="39" spans="2:4" s="15" customFormat="1" ht="200.25" customHeight="1" x14ac:dyDescent="0.2">
      <c r="B39" s="13"/>
      <c r="C39" s="48" t="s">
        <v>230</v>
      </c>
      <c r="D39" s="13"/>
    </row>
    <row r="40" spans="2:4" s="15" customFormat="1" ht="15.95" customHeight="1" x14ac:dyDescent="0.2">
      <c r="B40" s="13"/>
      <c r="C40" s="48"/>
      <c r="D40" s="13"/>
    </row>
    <row r="41" spans="2:4" s="15" customFormat="1" ht="78" customHeight="1" x14ac:dyDescent="0.2">
      <c r="B41" s="13"/>
      <c r="C41" s="48" t="s">
        <v>181</v>
      </c>
      <c r="D41" s="13"/>
    </row>
    <row r="42" spans="2:4" s="15" customFormat="1" ht="117.95" customHeight="1" x14ac:dyDescent="0.2">
      <c r="B42" s="13"/>
      <c r="C42" s="48" t="s">
        <v>216</v>
      </c>
      <c r="D42" s="13"/>
    </row>
    <row r="43" spans="2:4" s="15" customFormat="1" ht="54" x14ac:dyDescent="0.2">
      <c r="B43" s="13"/>
      <c r="C43" s="48" t="s">
        <v>217</v>
      </c>
      <c r="D43" s="13"/>
    </row>
    <row r="44" spans="2:4" s="15" customFormat="1" ht="75" customHeight="1" x14ac:dyDescent="0.2">
      <c r="B44" s="13"/>
      <c r="C44" s="48" t="s">
        <v>214</v>
      </c>
      <c r="D44" s="13"/>
    </row>
    <row r="45" spans="2:4" s="15" customFormat="1" ht="94.5" x14ac:dyDescent="0.2">
      <c r="B45" s="13"/>
      <c r="C45" s="48" t="s">
        <v>206</v>
      </c>
      <c r="D45" s="13"/>
    </row>
    <row r="46" spans="2:4" s="15" customFormat="1" ht="13.5" x14ac:dyDescent="0.2">
      <c r="B46" s="13"/>
      <c r="C46" s="48"/>
      <c r="D46" s="13"/>
    </row>
    <row r="47" spans="2:4" s="15" customFormat="1" ht="59.45" customHeight="1" x14ac:dyDescent="0.2">
      <c r="B47" s="13"/>
      <c r="C47" s="48" t="s">
        <v>207</v>
      </c>
      <c r="D47" s="13"/>
    </row>
    <row r="48" spans="2:4" s="15" customFormat="1" ht="84" customHeight="1" x14ac:dyDescent="0.2">
      <c r="B48" s="13"/>
      <c r="C48" s="58" t="s">
        <v>191</v>
      </c>
      <c r="D48" s="13"/>
    </row>
    <row r="49" spans="2:4" s="15" customFormat="1" ht="50.1" customHeight="1" x14ac:dyDescent="0.2">
      <c r="B49" s="13"/>
      <c r="C49" s="48" t="s">
        <v>199</v>
      </c>
      <c r="D49" s="13"/>
    </row>
    <row r="50" spans="2:4" s="15" customFormat="1" ht="40.35" customHeight="1" x14ac:dyDescent="0.2">
      <c r="B50" s="13"/>
      <c r="C50" s="48" t="s">
        <v>184</v>
      </c>
      <c r="D50" s="13"/>
    </row>
    <row r="51" spans="2:4" s="15" customFormat="1" ht="9.6" customHeight="1" x14ac:dyDescent="0.2">
      <c r="B51" s="13"/>
      <c r="C51" s="48"/>
      <c r="D51" s="13"/>
    </row>
    <row r="52" spans="2:4" s="15" customFormat="1" ht="40.35" customHeight="1" x14ac:dyDescent="0.2">
      <c r="B52" s="13"/>
      <c r="C52" s="48" t="s">
        <v>182</v>
      </c>
      <c r="D52" s="13"/>
    </row>
    <row r="53" spans="2:4" s="15" customFormat="1" ht="12.6" customHeight="1" x14ac:dyDescent="0.2">
      <c r="B53" s="13"/>
      <c r="C53" s="48"/>
      <c r="D53" s="13"/>
    </row>
    <row r="54" spans="2:4" s="15" customFormat="1" ht="41.45" customHeight="1" x14ac:dyDescent="0.2">
      <c r="B54" s="13"/>
      <c r="C54" s="48" t="s">
        <v>183</v>
      </c>
      <c r="D54" s="13"/>
    </row>
    <row r="55" spans="2:4" s="15" customFormat="1" ht="60" customHeight="1" x14ac:dyDescent="0.2">
      <c r="B55" s="13"/>
      <c r="C55" s="48" t="s">
        <v>221</v>
      </c>
      <c r="D55" s="13"/>
    </row>
    <row r="56" spans="2:4" s="15" customFormat="1" ht="81" x14ac:dyDescent="0.2">
      <c r="B56" s="13"/>
      <c r="C56" s="48" t="s">
        <v>222</v>
      </c>
      <c r="D56" s="13"/>
    </row>
    <row r="57" spans="2:4" s="15" customFormat="1" ht="81" x14ac:dyDescent="0.2">
      <c r="B57" s="13"/>
      <c r="C57" s="48" t="s">
        <v>229</v>
      </c>
      <c r="D57" s="13"/>
    </row>
    <row r="58" spans="2:4" s="15" customFormat="1" ht="13.5" x14ac:dyDescent="0.2">
      <c r="B58" s="13"/>
      <c r="C58" s="48"/>
      <c r="D58" s="13"/>
    </row>
    <row r="59" spans="2:4" s="15" customFormat="1" ht="13.5" x14ac:dyDescent="0.2">
      <c r="B59" s="13"/>
      <c r="C59" s="48"/>
      <c r="D59" s="13"/>
    </row>
    <row r="60" spans="2:4" s="15" customFormat="1" ht="13.5" x14ac:dyDescent="0.2">
      <c r="B60" s="13"/>
      <c r="C60" s="48"/>
      <c r="D60" s="13"/>
    </row>
    <row r="61" spans="2:4" s="15" customFormat="1" ht="13.5" x14ac:dyDescent="0.2">
      <c r="B61" s="13"/>
      <c r="C61" s="48"/>
      <c r="D61" s="13"/>
    </row>
    <row r="62" spans="2:4" s="15" customFormat="1" ht="13.5" x14ac:dyDescent="0.2">
      <c r="B62" s="13"/>
      <c r="C62" s="48"/>
      <c r="D62" s="13"/>
    </row>
    <row r="63" spans="2:4" s="15" customFormat="1" ht="13.5" x14ac:dyDescent="0.25">
      <c r="B63" s="13"/>
      <c r="C63" s="17"/>
      <c r="D63" s="13"/>
    </row>
    <row r="64" spans="2:4" s="15" customFormat="1" ht="13.5" x14ac:dyDescent="0.25">
      <c r="B64" s="13"/>
      <c r="C64" s="17"/>
      <c r="D64" s="13"/>
    </row>
    <row r="65" spans="2:4" s="15" customFormat="1" ht="13.5" x14ac:dyDescent="0.25">
      <c r="B65" s="13"/>
      <c r="C65" s="17"/>
      <c r="D65" s="13"/>
    </row>
    <row r="66" spans="2:4" s="15" customFormat="1" ht="13.5" x14ac:dyDescent="0.25">
      <c r="B66" s="13"/>
      <c r="C66" s="17"/>
      <c r="D66" s="13"/>
    </row>
    <row r="67" spans="2:4" s="15" customFormat="1" ht="13.5" x14ac:dyDescent="0.25">
      <c r="B67" s="13"/>
      <c r="C67" s="17"/>
      <c r="D67" s="13"/>
    </row>
    <row r="68" spans="2:4" s="15" customFormat="1" x14ac:dyDescent="0.2">
      <c r="B68" s="13"/>
      <c r="C68" s="16" t="s">
        <v>46</v>
      </c>
      <c r="D68" s="13"/>
    </row>
    <row r="69" spans="2:4" s="15" customFormat="1" ht="40.5" x14ac:dyDescent="0.25">
      <c r="B69" s="13"/>
      <c r="C69" s="17" t="s">
        <v>215</v>
      </c>
      <c r="D69" s="13"/>
    </row>
    <row r="70" spans="2:4" s="15" customFormat="1" ht="13.5" x14ac:dyDescent="0.25">
      <c r="B70" s="13"/>
      <c r="C70" s="17"/>
      <c r="D70" s="13"/>
    </row>
    <row r="71" spans="2:4" s="15" customFormat="1" ht="27" x14ac:dyDescent="0.25">
      <c r="B71" s="13"/>
      <c r="C71" s="17" t="s">
        <v>208</v>
      </c>
      <c r="D71" s="13"/>
    </row>
    <row r="72" spans="2:4" s="15" customFormat="1" ht="13.5" x14ac:dyDescent="0.25">
      <c r="B72" s="13"/>
      <c r="C72" s="17"/>
      <c r="D72" s="13"/>
    </row>
    <row r="73" spans="2:4" s="15" customFormat="1" x14ac:dyDescent="0.2">
      <c r="B73" s="13"/>
      <c r="C73" s="16" t="s">
        <v>47</v>
      </c>
      <c r="D73" s="13"/>
    </row>
    <row r="74" spans="2:4" s="15" customFormat="1" ht="13.5" x14ac:dyDescent="0.25">
      <c r="B74" s="13"/>
      <c r="C74" s="17" t="s">
        <v>51</v>
      </c>
      <c r="D74" s="13"/>
    </row>
    <row r="75" spans="2:4" s="15" customFormat="1" ht="13.5" x14ac:dyDescent="0.25">
      <c r="B75" s="13"/>
      <c r="C75" s="17"/>
      <c r="D75" s="13"/>
    </row>
    <row r="76" spans="2:4" s="15" customFormat="1" x14ac:dyDescent="0.2">
      <c r="B76" s="13"/>
      <c r="C76" s="16" t="s">
        <v>48</v>
      </c>
      <c r="D76" s="13"/>
    </row>
    <row r="77" spans="2:4" s="15" customFormat="1" ht="13.5" x14ac:dyDescent="0.25">
      <c r="B77" s="13"/>
      <c r="C77" s="18" t="s">
        <v>54</v>
      </c>
      <c r="D77" s="13"/>
    </row>
    <row r="78" spans="2:4" ht="17.100000000000001" customHeight="1" x14ac:dyDescent="0.25">
      <c r="B78" s="11"/>
      <c r="C78" s="18" t="s">
        <v>228</v>
      </c>
      <c r="D78" s="11"/>
    </row>
    <row r="79" spans="2:4" ht="17.100000000000001" customHeight="1" x14ac:dyDescent="0.2">
      <c r="B79" s="20"/>
      <c r="C79" s="14"/>
      <c r="D79" s="20"/>
    </row>
    <row r="80" spans="2:4" ht="18.95" customHeight="1" x14ac:dyDescent="0.2">
      <c r="C80" s="19"/>
    </row>
    <row r="81" spans="3:8" ht="13.5" x14ac:dyDescent="0.2">
      <c r="C81" s="21" t="s">
        <v>49</v>
      </c>
    </row>
    <row r="92" spans="3:8" x14ac:dyDescent="0.2">
      <c r="D92" s="8"/>
      <c r="E92" s="8"/>
      <c r="F92" s="8"/>
      <c r="G92" s="8"/>
      <c r="H92" s="8"/>
    </row>
    <row r="93" spans="3:8" x14ac:dyDescent="0.2">
      <c r="D93" s="8"/>
      <c r="E93" s="8"/>
      <c r="F93" s="8"/>
      <c r="G93" s="8"/>
      <c r="H93" s="8"/>
    </row>
    <row r="94" spans="3:8" x14ac:dyDescent="0.2">
      <c r="D94" s="8"/>
      <c r="E94" s="8"/>
      <c r="F94" s="8"/>
      <c r="G94" s="8"/>
      <c r="H94" s="8"/>
    </row>
    <row r="95" spans="3:8" x14ac:dyDescent="0.2">
      <c r="D95" s="8"/>
      <c r="E95" s="8"/>
      <c r="F95" s="8"/>
      <c r="G95" s="8"/>
      <c r="H95" s="8"/>
    </row>
  </sheetData>
  <pageMargins left="0.39370078740157483" right="0.39370078740157483" top="0.39370078740157483" bottom="0.39370078740157483" header="0.31496062992125984" footer="0.31496062992125984"/>
  <pageSetup paperSize="9" scale="34"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9C7140-F697-4243-A11D-53E6200CE3F9}">
  <sheetPr>
    <tabColor theme="9"/>
  </sheetPr>
  <dimension ref="A1:E21"/>
  <sheetViews>
    <sheetView workbookViewId="0"/>
  </sheetViews>
  <sheetFormatPr defaultRowHeight="13.5" x14ac:dyDescent="0.25"/>
  <cols>
    <col min="1" max="1" width="29.85546875" customWidth="1"/>
    <col min="2" max="2" width="14" customWidth="1"/>
    <col min="3" max="3" width="72" customWidth="1"/>
    <col min="4" max="4" width="16.42578125" customWidth="1"/>
    <col min="5" max="5" width="15.28515625" customWidth="1"/>
  </cols>
  <sheetData>
    <row r="1" spans="1:5" ht="31.5" customHeight="1" x14ac:dyDescent="0.25">
      <c r="A1" s="36" t="s">
        <v>125</v>
      </c>
      <c r="B1" s="36" t="s">
        <v>123</v>
      </c>
      <c r="C1" s="36" t="s">
        <v>124</v>
      </c>
      <c r="D1" s="36" t="s">
        <v>204</v>
      </c>
      <c r="E1" s="36" t="s">
        <v>205</v>
      </c>
    </row>
    <row r="2" spans="1:5" ht="14.25" x14ac:dyDescent="0.3">
      <c r="A2" s="49" t="s">
        <v>158</v>
      </c>
      <c r="B2" s="49" t="s">
        <v>83</v>
      </c>
      <c r="C2" s="49" t="s">
        <v>103</v>
      </c>
      <c r="D2" s="51">
        <v>52</v>
      </c>
      <c r="E2" s="51">
        <v>53</v>
      </c>
    </row>
    <row r="3" spans="1:5" ht="14.25" x14ac:dyDescent="0.3">
      <c r="A3" s="50" t="s">
        <v>158</v>
      </c>
      <c r="B3" s="50" t="s">
        <v>84</v>
      </c>
      <c r="C3" s="50" t="s">
        <v>104</v>
      </c>
      <c r="D3" s="52">
        <v>28</v>
      </c>
      <c r="E3" s="52">
        <v>29</v>
      </c>
    </row>
    <row r="4" spans="1:5" ht="14.25" x14ac:dyDescent="0.3">
      <c r="A4" s="49" t="s">
        <v>158</v>
      </c>
      <c r="B4" s="49" t="s">
        <v>85</v>
      </c>
      <c r="C4" s="49" t="s">
        <v>105</v>
      </c>
      <c r="D4" s="51">
        <v>318</v>
      </c>
      <c r="E4" s="51">
        <v>343</v>
      </c>
    </row>
    <row r="5" spans="1:5" ht="14.25" x14ac:dyDescent="0.3">
      <c r="A5" s="50" t="s">
        <v>158</v>
      </c>
      <c r="B5" s="50" t="s">
        <v>86</v>
      </c>
      <c r="C5" s="50" t="s">
        <v>106</v>
      </c>
      <c r="D5" s="52">
        <v>195</v>
      </c>
      <c r="E5" s="52">
        <v>208</v>
      </c>
    </row>
    <row r="6" spans="1:5" ht="14.25" x14ac:dyDescent="0.3">
      <c r="A6" s="49" t="s">
        <v>158</v>
      </c>
      <c r="B6" s="49" t="s">
        <v>87</v>
      </c>
      <c r="C6" s="49" t="s">
        <v>107</v>
      </c>
      <c r="D6" s="51">
        <v>62</v>
      </c>
      <c r="E6" s="51">
        <v>63</v>
      </c>
    </row>
    <row r="7" spans="1:5" ht="14.25" x14ac:dyDescent="0.3">
      <c r="A7" s="50" t="s">
        <v>158</v>
      </c>
      <c r="B7" s="50" t="s">
        <v>88</v>
      </c>
      <c r="C7" s="50" t="s">
        <v>108</v>
      </c>
      <c r="D7" s="52">
        <v>37</v>
      </c>
      <c r="E7" s="52">
        <v>35</v>
      </c>
    </row>
    <row r="8" spans="1:5" ht="14.25" x14ac:dyDescent="0.3">
      <c r="A8" s="49" t="s">
        <v>158</v>
      </c>
      <c r="B8" s="49" t="s">
        <v>89</v>
      </c>
      <c r="C8" s="49" t="s">
        <v>109</v>
      </c>
      <c r="D8" s="51">
        <v>199</v>
      </c>
      <c r="E8" s="51">
        <v>206</v>
      </c>
    </row>
    <row r="9" spans="1:5" ht="14.25" x14ac:dyDescent="0.3">
      <c r="A9" s="50" t="s">
        <v>158</v>
      </c>
      <c r="B9" s="50" t="s">
        <v>90</v>
      </c>
      <c r="C9" s="50" t="s">
        <v>110</v>
      </c>
      <c r="D9" s="52">
        <v>11</v>
      </c>
      <c r="E9" s="52">
        <v>11</v>
      </c>
    </row>
    <row r="10" spans="1:5" ht="14.25" x14ac:dyDescent="0.3">
      <c r="A10" s="49" t="s">
        <v>159</v>
      </c>
      <c r="B10" s="49" t="s">
        <v>91</v>
      </c>
      <c r="C10" s="49" t="s">
        <v>111</v>
      </c>
      <c r="D10" s="51">
        <v>2</v>
      </c>
      <c r="E10" s="51">
        <v>2</v>
      </c>
    </row>
    <row r="11" spans="1:5" ht="14.25" x14ac:dyDescent="0.3">
      <c r="A11" s="50" t="s">
        <v>159</v>
      </c>
      <c r="B11" s="50" t="s">
        <v>92</v>
      </c>
      <c r="C11" s="50" t="s">
        <v>112</v>
      </c>
      <c r="D11" s="52">
        <v>22</v>
      </c>
      <c r="E11" s="52">
        <v>22</v>
      </c>
    </row>
    <row r="12" spans="1:5" ht="14.25" x14ac:dyDescent="0.3">
      <c r="A12" s="49" t="s">
        <v>159</v>
      </c>
      <c r="B12" s="49" t="s">
        <v>93</v>
      </c>
      <c r="C12" s="49" t="s">
        <v>113</v>
      </c>
      <c r="D12" s="51">
        <v>24</v>
      </c>
      <c r="E12" s="51">
        <v>23</v>
      </c>
    </row>
    <row r="13" spans="1:5" ht="14.25" x14ac:dyDescent="0.3">
      <c r="A13" s="50" t="s">
        <v>159</v>
      </c>
      <c r="B13" s="50" t="s">
        <v>94</v>
      </c>
      <c r="C13" s="50" t="s">
        <v>114</v>
      </c>
      <c r="D13" s="52">
        <v>10</v>
      </c>
      <c r="E13" s="52">
        <v>10</v>
      </c>
    </row>
    <row r="14" spans="1:5" ht="14.25" x14ac:dyDescent="0.3">
      <c r="A14" s="49" t="s">
        <v>159</v>
      </c>
      <c r="B14" s="49" t="s">
        <v>95</v>
      </c>
      <c r="C14" s="49" t="s">
        <v>115</v>
      </c>
      <c r="D14" s="51">
        <v>5</v>
      </c>
      <c r="E14" s="51">
        <v>6</v>
      </c>
    </row>
    <row r="15" spans="1:5" ht="14.25" x14ac:dyDescent="0.3">
      <c r="A15" s="50" t="s">
        <v>159</v>
      </c>
      <c r="B15" s="50" t="s">
        <v>96</v>
      </c>
      <c r="C15" s="50" t="s">
        <v>116</v>
      </c>
      <c r="D15" s="52">
        <v>2</v>
      </c>
      <c r="E15" s="52">
        <v>1</v>
      </c>
    </row>
    <row r="16" spans="1:5" ht="14.25" x14ac:dyDescent="0.3">
      <c r="A16" s="49" t="s">
        <v>159</v>
      </c>
      <c r="B16" s="49" t="s">
        <v>97</v>
      </c>
      <c r="C16" s="49" t="s">
        <v>117</v>
      </c>
      <c r="D16" s="51">
        <v>7</v>
      </c>
      <c r="E16" s="51">
        <v>7</v>
      </c>
    </row>
    <row r="17" spans="1:5" ht="14.25" x14ac:dyDescent="0.3">
      <c r="A17" s="50" t="s">
        <v>159</v>
      </c>
      <c r="B17" s="50" t="s">
        <v>98</v>
      </c>
      <c r="C17" s="50" t="s">
        <v>118</v>
      </c>
      <c r="D17" s="52">
        <v>4</v>
      </c>
      <c r="E17" s="52">
        <v>4</v>
      </c>
    </row>
    <row r="18" spans="1:5" ht="14.25" x14ac:dyDescent="0.3">
      <c r="A18" s="49" t="s">
        <v>160</v>
      </c>
      <c r="B18" s="49" t="s">
        <v>99</v>
      </c>
      <c r="C18" s="49" t="s">
        <v>119</v>
      </c>
      <c r="D18" s="51">
        <v>4</v>
      </c>
      <c r="E18" s="51">
        <v>4</v>
      </c>
    </row>
    <row r="19" spans="1:5" ht="14.25" x14ac:dyDescent="0.3">
      <c r="A19" s="50" t="s">
        <v>160</v>
      </c>
      <c r="B19" s="50" t="s">
        <v>100</v>
      </c>
      <c r="C19" s="50" t="s">
        <v>120</v>
      </c>
      <c r="D19" s="52">
        <v>6</v>
      </c>
      <c r="E19" s="52">
        <v>6</v>
      </c>
    </row>
    <row r="20" spans="1:5" ht="14.25" x14ac:dyDescent="0.3">
      <c r="A20" s="49" t="s">
        <v>160</v>
      </c>
      <c r="B20" s="49" t="s">
        <v>101</v>
      </c>
      <c r="C20" s="49" t="s">
        <v>121</v>
      </c>
      <c r="D20" s="51">
        <v>3</v>
      </c>
      <c r="E20" s="51">
        <v>2</v>
      </c>
    </row>
    <row r="21" spans="1:5" ht="14.25" x14ac:dyDescent="0.3">
      <c r="A21" s="50" t="s">
        <v>160</v>
      </c>
      <c r="B21" s="50" t="s">
        <v>102</v>
      </c>
      <c r="C21" s="50" t="s">
        <v>122</v>
      </c>
      <c r="D21" s="52">
        <v>2</v>
      </c>
      <c r="E21" s="52">
        <v>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4BAE3C-5CFA-4AA2-884B-25A4D4C6FAB5}">
  <sheetPr>
    <tabColor theme="9"/>
  </sheetPr>
  <dimension ref="A1:L12"/>
  <sheetViews>
    <sheetView workbookViewId="0"/>
  </sheetViews>
  <sheetFormatPr defaultRowHeight="13.5" x14ac:dyDescent="0.25"/>
  <cols>
    <col min="1" max="1" width="14" customWidth="1"/>
    <col min="2" max="2" width="64.42578125" bestFit="1" customWidth="1"/>
    <col min="3" max="3" width="14.85546875" customWidth="1"/>
    <col min="4" max="4" width="15.5703125" bestFit="1" customWidth="1"/>
    <col min="5" max="6" width="11" bestFit="1" customWidth="1"/>
    <col min="9" max="10" width="15.5703125" customWidth="1"/>
  </cols>
  <sheetData>
    <row r="1" spans="1:12" x14ac:dyDescent="0.25">
      <c r="A1" s="36"/>
      <c r="B1" s="36"/>
      <c r="C1" s="90" t="s">
        <v>135</v>
      </c>
      <c r="D1" s="91"/>
      <c r="E1" s="91"/>
      <c r="F1" s="92"/>
      <c r="G1" s="90" t="s">
        <v>136</v>
      </c>
      <c r="H1" s="91"/>
      <c r="I1" s="91"/>
      <c r="J1" s="92"/>
    </row>
    <row r="2" spans="1:12" ht="40.5" x14ac:dyDescent="0.25">
      <c r="A2" s="36" t="s">
        <v>137</v>
      </c>
      <c r="B2" s="36" t="s">
        <v>138</v>
      </c>
      <c r="C2" s="36" t="s">
        <v>139</v>
      </c>
      <c r="D2" s="36" t="s">
        <v>219</v>
      </c>
      <c r="E2" s="36" t="s">
        <v>140</v>
      </c>
      <c r="F2" s="36" t="s">
        <v>220</v>
      </c>
      <c r="G2" s="36" t="s">
        <v>139</v>
      </c>
      <c r="H2" s="36" t="s">
        <v>219</v>
      </c>
      <c r="I2" s="36" t="s">
        <v>140</v>
      </c>
      <c r="J2" s="36" t="s">
        <v>220</v>
      </c>
    </row>
    <row r="3" spans="1:12" ht="14.25" x14ac:dyDescent="0.3">
      <c r="A3" s="49" t="s">
        <v>141</v>
      </c>
      <c r="B3" s="49" t="s">
        <v>142</v>
      </c>
      <c r="C3" s="53">
        <v>333062653.88999999</v>
      </c>
      <c r="D3" s="53">
        <v>363963400.47000003</v>
      </c>
      <c r="E3" s="53">
        <v>225902</v>
      </c>
      <c r="F3" s="53">
        <v>225798</v>
      </c>
      <c r="G3" s="56">
        <v>0.1</v>
      </c>
      <c r="H3" s="56">
        <v>9.9000000000000005E-2</v>
      </c>
      <c r="I3" s="56">
        <v>0.20300000000000001</v>
      </c>
      <c r="J3" s="56">
        <v>0.19699999999999998</v>
      </c>
    </row>
    <row r="4" spans="1:12" ht="14.25" x14ac:dyDescent="0.3">
      <c r="A4" s="50" t="s">
        <v>143</v>
      </c>
      <c r="B4" s="80" t="s">
        <v>144</v>
      </c>
      <c r="C4" s="81">
        <v>605856441.07000005</v>
      </c>
      <c r="D4" s="81">
        <v>711934336.66999996</v>
      </c>
      <c r="E4" s="81">
        <v>342246</v>
      </c>
      <c r="F4" s="81">
        <v>367757</v>
      </c>
      <c r="G4" s="82">
        <v>0.183</v>
      </c>
      <c r="H4" s="82">
        <v>0.19399999999999998</v>
      </c>
      <c r="I4" s="82">
        <v>0.307</v>
      </c>
      <c r="J4" s="82">
        <v>0.32</v>
      </c>
      <c r="L4" s="87"/>
    </row>
    <row r="5" spans="1:12" ht="14.25" x14ac:dyDescent="0.3">
      <c r="A5" s="49" t="s">
        <v>145</v>
      </c>
      <c r="B5" s="49" t="s">
        <v>146</v>
      </c>
      <c r="C5" s="53">
        <v>1076842545.01</v>
      </c>
      <c r="D5" s="53">
        <v>1193005189.1600001</v>
      </c>
      <c r="E5" s="53">
        <v>307933</v>
      </c>
      <c r="F5" s="53">
        <v>317853</v>
      </c>
      <c r="G5" s="56">
        <v>0.32500000000000001</v>
      </c>
      <c r="H5" s="56">
        <v>0.32500000000000001</v>
      </c>
      <c r="I5" s="56">
        <v>0.27600000000000002</v>
      </c>
      <c r="J5" s="56">
        <v>0.27699999999999997</v>
      </c>
    </row>
    <row r="6" spans="1:12" ht="14.25" x14ac:dyDescent="0.3">
      <c r="A6" s="50" t="s">
        <v>147</v>
      </c>
      <c r="B6" s="80" t="s">
        <v>148</v>
      </c>
      <c r="C6" s="81">
        <v>686148177.02999997</v>
      </c>
      <c r="D6" s="81">
        <v>725418547.33000004</v>
      </c>
      <c r="E6" s="81">
        <v>130494</v>
      </c>
      <c r="F6" s="81">
        <v>128559</v>
      </c>
      <c r="G6" s="82">
        <v>0.20699999999999999</v>
      </c>
      <c r="H6" s="82">
        <v>0.19699999999999998</v>
      </c>
      <c r="I6" s="82">
        <v>0.11699999999999999</v>
      </c>
      <c r="J6" s="82">
        <v>0.11199999999999999</v>
      </c>
      <c r="L6" s="87"/>
    </row>
    <row r="7" spans="1:12" ht="14.25" x14ac:dyDescent="0.3">
      <c r="A7" s="49" t="s">
        <v>149</v>
      </c>
      <c r="B7" s="49" t="s">
        <v>150</v>
      </c>
      <c r="C7" s="53">
        <v>266725700.5</v>
      </c>
      <c r="D7" s="53">
        <v>298824656.13</v>
      </c>
      <c r="E7" s="53">
        <v>42885</v>
      </c>
      <c r="F7" s="53">
        <v>43580</v>
      </c>
      <c r="G7" s="56">
        <v>0.08</v>
      </c>
      <c r="H7" s="56">
        <v>8.1000000000000003E-2</v>
      </c>
      <c r="I7" s="56">
        <v>3.9E-2</v>
      </c>
      <c r="J7" s="56">
        <v>3.7999999999999999E-2</v>
      </c>
    </row>
    <row r="8" spans="1:12" ht="14.25" x14ac:dyDescent="0.3">
      <c r="A8" s="50" t="s">
        <v>151</v>
      </c>
      <c r="B8" s="80" t="s">
        <v>152</v>
      </c>
      <c r="C8" s="81">
        <v>13339602.92</v>
      </c>
      <c r="D8" s="81">
        <v>14243073.07</v>
      </c>
      <c r="E8" s="81">
        <v>1049</v>
      </c>
      <c r="F8" s="81">
        <v>983</v>
      </c>
      <c r="G8" s="82">
        <v>4.0000000000000001E-3</v>
      </c>
      <c r="H8" s="82">
        <v>4.0000000000000001E-3</v>
      </c>
      <c r="I8" s="82">
        <v>1E-3</v>
      </c>
      <c r="J8" s="82">
        <v>1E-3</v>
      </c>
    </row>
    <row r="9" spans="1:12" ht="14.25" x14ac:dyDescent="0.3">
      <c r="A9" s="49" t="s">
        <v>153</v>
      </c>
      <c r="B9" s="49" t="s">
        <v>154</v>
      </c>
      <c r="C9" s="53">
        <v>71889464.730000004</v>
      </c>
      <c r="D9" s="53">
        <v>78245838.319999993</v>
      </c>
      <c r="E9" s="53">
        <v>11035</v>
      </c>
      <c r="F9" s="53">
        <v>10862</v>
      </c>
      <c r="G9" s="56">
        <v>2.2000000000000002E-2</v>
      </c>
      <c r="H9" s="56">
        <v>2.1000000000000001E-2</v>
      </c>
      <c r="I9" s="56">
        <v>0.01</v>
      </c>
      <c r="J9" s="56">
        <v>9.0000000000000011E-3</v>
      </c>
    </row>
    <row r="10" spans="1:12" ht="14.25" x14ac:dyDescent="0.3">
      <c r="A10" s="50" t="s">
        <v>155</v>
      </c>
      <c r="B10" s="80" t="s">
        <v>156</v>
      </c>
      <c r="C10" s="81">
        <v>262440878.53</v>
      </c>
      <c r="D10" s="81">
        <v>289039268.36000001</v>
      </c>
      <c r="E10" s="81">
        <v>52160</v>
      </c>
      <c r="F10" s="81">
        <v>53054</v>
      </c>
      <c r="G10" s="82">
        <v>7.9000000000000001E-2</v>
      </c>
      <c r="H10" s="82">
        <v>7.9000000000000001E-2</v>
      </c>
      <c r="I10" s="82">
        <v>4.7E-2</v>
      </c>
      <c r="J10" s="82">
        <v>4.5999999999999999E-2</v>
      </c>
    </row>
    <row r="11" spans="1:12" ht="14.25" x14ac:dyDescent="0.3">
      <c r="A11" s="49"/>
      <c r="B11" s="49"/>
      <c r="C11" s="53"/>
      <c r="D11" s="53"/>
      <c r="E11" s="53"/>
      <c r="F11" s="53"/>
      <c r="G11" s="56"/>
      <c r="H11" s="56"/>
      <c r="I11" s="56"/>
      <c r="J11" s="56"/>
    </row>
    <row r="12" spans="1:12" x14ac:dyDescent="0.25">
      <c r="A12" s="36" t="s">
        <v>157</v>
      </c>
      <c r="B12" s="36"/>
      <c r="C12" s="57">
        <f t="shared" ref="C12:J12" si="0">SUM(C3:C10)</f>
        <v>3316305463.6800003</v>
      </c>
      <c r="D12" s="57">
        <f t="shared" si="0"/>
        <v>3674674309.5100007</v>
      </c>
      <c r="E12" s="57"/>
      <c r="F12" s="57"/>
      <c r="G12" s="86">
        <f t="shared" si="0"/>
        <v>1</v>
      </c>
      <c r="H12" s="86">
        <f t="shared" si="0"/>
        <v>0.99999999999999989</v>
      </c>
      <c r="I12" s="86">
        <f t="shared" si="0"/>
        <v>1</v>
      </c>
      <c r="J12" s="86">
        <f t="shared" si="0"/>
        <v>1</v>
      </c>
    </row>
  </sheetData>
  <mergeCells count="2">
    <mergeCell ref="C1:F1"/>
    <mergeCell ref="G1:J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EF92A-99CA-409B-BDE2-A9D4F7310CDB}">
  <sheetPr>
    <tabColor theme="9"/>
  </sheetPr>
  <dimension ref="A1:C3"/>
  <sheetViews>
    <sheetView workbookViewId="0"/>
  </sheetViews>
  <sheetFormatPr defaultRowHeight="13.5" x14ac:dyDescent="0.25"/>
  <cols>
    <col min="1" max="1" width="16.85546875" bestFit="1" customWidth="1"/>
    <col min="2" max="2" width="20.85546875" bestFit="1" customWidth="1"/>
    <col min="3" max="3" width="18.140625" bestFit="1" customWidth="1"/>
  </cols>
  <sheetData>
    <row r="1" spans="1:3" x14ac:dyDescent="0.25">
      <c r="A1" s="36" t="s">
        <v>40</v>
      </c>
      <c r="B1" s="55" t="s">
        <v>132</v>
      </c>
      <c r="C1" s="55" t="s">
        <v>133</v>
      </c>
    </row>
    <row r="2" spans="1:3" ht="14.25" x14ac:dyDescent="0.3">
      <c r="A2" s="33" t="s">
        <v>18</v>
      </c>
      <c r="B2" s="33">
        <v>95</v>
      </c>
      <c r="C2" s="33">
        <v>5</v>
      </c>
    </row>
    <row r="3" spans="1:3" ht="14.25" x14ac:dyDescent="0.3">
      <c r="A3" s="38" t="s">
        <v>127</v>
      </c>
      <c r="B3" s="38">
        <v>59.7</v>
      </c>
      <c r="C3" s="38">
        <v>40.299999999999997</v>
      </c>
    </row>
  </sheetData>
  <sortState xmlns:xlrd2="http://schemas.microsoft.com/office/spreadsheetml/2017/richdata2" ref="A6:C12">
    <sortCondition ref="A6:A12"/>
  </sortState>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1782BD-D17C-4653-B2F8-79F721439709}">
  <sheetPr>
    <tabColor theme="3" tint="0.89999084444715716"/>
  </sheetPr>
  <dimension ref="A1:H9"/>
  <sheetViews>
    <sheetView workbookViewId="0"/>
  </sheetViews>
  <sheetFormatPr defaultRowHeight="13.5" x14ac:dyDescent="0.25"/>
  <cols>
    <col min="1" max="1" width="18.85546875" bestFit="1" customWidth="1"/>
    <col min="2" max="2" width="16.42578125" bestFit="1" customWidth="1"/>
    <col min="3" max="3" width="15.85546875" bestFit="1" customWidth="1"/>
    <col min="4" max="4" width="32.85546875" bestFit="1" customWidth="1"/>
    <col min="6" max="6" width="17.42578125" bestFit="1" customWidth="1"/>
    <col min="7" max="7" width="19.42578125" bestFit="1" customWidth="1"/>
    <col min="8" max="8" width="21" customWidth="1"/>
  </cols>
  <sheetData>
    <row r="1" spans="1:8" ht="33.75" customHeight="1" x14ac:dyDescent="0.25">
      <c r="A1" s="43" t="s">
        <v>52</v>
      </c>
      <c r="B1" s="43" t="s">
        <v>134</v>
      </c>
      <c r="C1" s="43" t="s">
        <v>128</v>
      </c>
      <c r="D1" s="43" t="s">
        <v>131</v>
      </c>
      <c r="F1" s="43" t="s">
        <v>52</v>
      </c>
      <c r="G1" s="43" t="s">
        <v>129</v>
      </c>
      <c r="H1" s="43" t="s">
        <v>130</v>
      </c>
    </row>
    <row r="2" spans="1:8" ht="14.25" x14ac:dyDescent="0.3">
      <c r="A2" s="33">
        <v>2022</v>
      </c>
      <c r="B2" s="69">
        <v>48057</v>
      </c>
      <c r="C2" s="69">
        <v>2663846</v>
      </c>
      <c r="D2" s="69">
        <v>55</v>
      </c>
      <c r="F2" s="33">
        <v>2022</v>
      </c>
      <c r="G2" s="33" t="s">
        <v>126</v>
      </c>
      <c r="H2" s="33" t="s">
        <v>126</v>
      </c>
    </row>
    <row r="3" spans="1:8" ht="14.25" x14ac:dyDescent="0.3">
      <c r="A3" s="38">
        <v>2023</v>
      </c>
      <c r="B3" s="67">
        <v>48076</v>
      </c>
      <c r="C3" s="67">
        <v>2653285</v>
      </c>
      <c r="D3" s="67">
        <v>55</v>
      </c>
      <c r="F3" s="38">
        <v>2023</v>
      </c>
      <c r="G3" s="83">
        <v>42405.839939678801</v>
      </c>
      <c r="H3" s="85">
        <v>3246.4856997796601</v>
      </c>
    </row>
    <row r="4" spans="1:8" ht="14.25" x14ac:dyDescent="0.3">
      <c r="A4" s="33">
        <v>2024</v>
      </c>
      <c r="B4" s="69">
        <v>48558</v>
      </c>
      <c r="C4" s="69">
        <v>2669298</v>
      </c>
      <c r="D4" s="69">
        <v>54</v>
      </c>
      <c r="F4" s="33">
        <v>2024</v>
      </c>
      <c r="G4" s="84">
        <v>45351.438262901996</v>
      </c>
      <c r="H4" s="84">
        <v>3513.12607077655</v>
      </c>
    </row>
    <row r="9" spans="1:8" x14ac:dyDescent="0.25">
      <c r="B9" s="78"/>
      <c r="G9" s="47"/>
      <c r="H9" s="47"/>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51E48-E72F-48BF-8BC8-3CD77134EE91}">
  <sheetPr>
    <tabColor theme="9"/>
  </sheetPr>
  <dimension ref="A1:D10"/>
  <sheetViews>
    <sheetView workbookViewId="0"/>
  </sheetViews>
  <sheetFormatPr defaultRowHeight="13.5" x14ac:dyDescent="0.25"/>
  <cols>
    <col min="1" max="1" width="28.28515625" bestFit="1" customWidth="1"/>
  </cols>
  <sheetData>
    <row r="1" spans="1:4" x14ac:dyDescent="0.25">
      <c r="A1" s="36" t="s">
        <v>58</v>
      </c>
      <c r="B1" s="40">
        <v>2022</v>
      </c>
      <c r="C1" s="40">
        <v>2023</v>
      </c>
      <c r="D1" s="40">
        <v>2024</v>
      </c>
    </row>
    <row r="2" spans="1:4" ht="14.25" x14ac:dyDescent="0.3">
      <c r="A2" s="33" t="s">
        <v>22</v>
      </c>
      <c r="B2" s="37">
        <v>19</v>
      </c>
      <c r="C2" s="30">
        <v>29</v>
      </c>
      <c r="D2" s="30">
        <v>31</v>
      </c>
    </row>
    <row r="3" spans="1:4" ht="14.25" x14ac:dyDescent="0.3">
      <c r="A3" s="38" t="s">
        <v>23</v>
      </c>
      <c r="B3" s="31">
        <v>87</v>
      </c>
      <c r="C3" s="38">
        <v>73</v>
      </c>
      <c r="D3" s="38">
        <v>72</v>
      </c>
    </row>
    <row r="4" spans="1:4" ht="14.25" x14ac:dyDescent="0.3">
      <c r="A4" s="33" t="s">
        <v>24</v>
      </c>
      <c r="B4" s="39">
        <v>357</v>
      </c>
      <c r="C4" s="33">
        <v>349</v>
      </c>
      <c r="D4" s="33">
        <v>338</v>
      </c>
    </row>
    <row r="5" spans="1:4" ht="14.25" x14ac:dyDescent="0.3">
      <c r="A5" s="38" t="s">
        <v>25</v>
      </c>
      <c r="B5" s="31">
        <v>444</v>
      </c>
      <c r="C5" s="38">
        <v>422</v>
      </c>
      <c r="D5" s="38">
        <v>415</v>
      </c>
    </row>
    <row r="6" spans="1:4" ht="14.25" x14ac:dyDescent="0.3">
      <c r="A6" s="33" t="s">
        <v>26</v>
      </c>
      <c r="B6" s="39">
        <v>841</v>
      </c>
      <c r="C6" s="33">
        <v>818</v>
      </c>
      <c r="D6" s="33">
        <v>831</v>
      </c>
    </row>
    <row r="7" spans="1:4" ht="14.25" x14ac:dyDescent="0.3">
      <c r="A7" s="38" t="s">
        <v>27</v>
      </c>
      <c r="B7" s="31">
        <v>543</v>
      </c>
      <c r="C7" s="38">
        <v>570</v>
      </c>
      <c r="D7" s="38">
        <v>586</v>
      </c>
    </row>
    <row r="8" spans="1:4" ht="14.25" x14ac:dyDescent="0.3">
      <c r="A8" s="33" t="s">
        <v>28</v>
      </c>
      <c r="B8" s="39">
        <v>126</v>
      </c>
      <c r="C8" s="33">
        <v>129</v>
      </c>
      <c r="D8" s="33">
        <v>131</v>
      </c>
    </row>
    <row r="9" spans="1:4" ht="14.25" x14ac:dyDescent="0.3">
      <c r="A9" s="38" t="s">
        <v>29</v>
      </c>
      <c r="B9" s="31">
        <v>229</v>
      </c>
      <c r="C9" s="38">
        <v>231</v>
      </c>
      <c r="D9" s="38">
        <v>242</v>
      </c>
    </row>
    <row r="10" spans="1:4" ht="14.25" x14ac:dyDescent="0.3">
      <c r="A10" s="33" t="s">
        <v>30</v>
      </c>
      <c r="B10" s="39">
        <v>3</v>
      </c>
      <c r="C10" s="33">
        <v>6</v>
      </c>
      <c r="D10" s="33">
        <v>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3D2D6-4653-4A7C-B16A-8B236A3DF2F7}">
  <sheetPr>
    <tabColor theme="3" tint="0.89999084444715716"/>
  </sheetPr>
  <dimension ref="A1:A11"/>
  <sheetViews>
    <sheetView workbookViewId="0"/>
  </sheetViews>
  <sheetFormatPr defaultRowHeight="13.5" x14ac:dyDescent="0.25"/>
  <cols>
    <col min="1" max="1" width="44.28515625" bestFit="1" customWidth="1"/>
  </cols>
  <sheetData>
    <row r="1" spans="1:1" x14ac:dyDescent="0.25">
      <c r="A1" s="43" t="s">
        <v>40</v>
      </c>
    </row>
    <row r="2" spans="1:1" ht="14.25" x14ac:dyDescent="0.3">
      <c r="A2" s="44" t="s">
        <v>31</v>
      </c>
    </row>
    <row r="3" spans="1:1" ht="14.25" x14ac:dyDescent="0.3">
      <c r="A3" s="45" t="s">
        <v>32</v>
      </c>
    </row>
    <row r="4" spans="1:1" ht="14.25" x14ac:dyDescent="0.3">
      <c r="A4" s="46" t="s">
        <v>33</v>
      </c>
    </row>
    <row r="5" spans="1:1" ht="14.25" x14ac:dyDescent="0.3">
      <c r="A5" s="45" t="s">
        <v>34</v>
      </c>
    </row>
    <row r="6" spans="1:1" ht="14.25" x14ac:dyDescent="0.3">
      <c r="A6" s="46" t="s">
        <v>35</v>
      </c>
    </row>
    <row r="7" spans="1:1" ht="14.25" x14ac:dyDescent="0.3">
      <c r="A7" s="45" t="s">
        <v>36</v>
      </c>
    </row>
    <row r="8" spans="1:1" ht="14.25" x14ac:dyDescent="0.3">
      <c r="A8" s="46" t="s">
        <v>37</v>
      </c>
    </row>
    <row r="9" spans="1:1" ht="14.25" x14ac:dyDescent="0.3">
      <c r="A9" s="45" t="s">
        <v>38</v>
      </c>
    </row>
    <row r="10" spans="1:1" ht="14.25" x14ac:dyDescent="0.3">
      <c r="A10" s="46" t="s">
        <v>39</v>
      </c>
    </row>
    <row r="11" spans="1:1" x14ac:dyDescent="0.25">
      <c r="A11" s="5"/>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9D04F9-0AE8-41FE-9286-0FFBFE818185}">
  <sheetPr>
    <tabColor theme="9"/>
  </sheetPr>
  <dimension ref="A1:C5"/>
  <sheetViews>
    <sheetView workbookViewId="0"/>
  </sheetViews>
  <sheetFormatPr defaultRowHeight="13.5" x14ac:dyDescent="0.25"/>
  <cols>
    <col min="1" max="1" width="19.140625" bestFit="1" customWidth="1"/>
    <col min="2" max="3" width="22.85546875" customWidth="1"/>
  </cols>
  <sheetData>
    <row r="1" spans="1:3" x14ac:dyDescent="0.25">
      <c r="A1" s="36" t="s">
        <v>67</v>
      </c>
      <c r="B1" s="40" t="s">
        <v>62</v>
      </c>
      <c r="C1" s="40" t="s">
        <v>63</v>
      </c>
    </row>
    <row r="2" spans="1:3" ht="14.25" x14ac:dyDescent="0.3">
      <c r="A2" s="33" t="s">
        <v>59</v>
      </c>
      <c r="B2" s="37">
        <v>91.1</v>
      </c>
      <c r="C2" s="30">
        <v>8.9</v>
      </c>
    </row>
    <row r="3" spans="1:3" ht="14.25" x14ac:dyDescent="0.3">
      <c r="A3" s="38" t="s">
        <v>60</v>
      </c>
      <c r="B3" s="31">
        <v>98.8</v>
      </c>
      <c r="C3" s="38">
        <v>1.2</v>
      </c>
    </row>
    <row r="4" spans="1:3" ht="14.25" x14ac:dyDescent="0.3">
      <c r="A4" s="33" t="s">
        <v>61</v>
      </c>
      <c r="B4" s="39">
        <v>96.8</v>
      </c>
      <c r="C4" s="33">
        <v>3.2</v>
      </c>
    </row>
    <row r="5" spans="1:3" ht="14.25" x14ac:dyDescent="0.3">
      <c r="A5" s="38" t="s">
        <v>41</v>
      </c>
      <c r="B5" s="31">
        <v>93.2</v>
      </c>
      <c r="C5" s="38">
        <v>6.8</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66E439-488D-481F-A0F5-1C368A1FEE74}">
  <sheetPr>
    <tabColor theme="9"/>
  </sheetPr>
  <dimension ref="A1:D4"/>
  <sheetViews>
    <sheetView workbookViewId="0"/>
  </sheetViews>
  <sheetFormatPr defaultRowHeight="13.5" x14ac:dyDescent="0.25"/>
  <cols>
    <col min="1" max="1" width="24.7109375" customWidth="1"/>
    <col min="2" max="2" width="7" bestFit="1" customWidth="1"/>
  </cols>
  <sheetData>
    <row r="1" spans="1:4" x14ac:dyDescent="0.25">
      <c r="A1" s="36" t="s">
        <v>68</v>
      </c>
      <c r="B1" s="40" t="s">
        <v>59</v>
      </c>
      <c r="C1" s="40" t="s">
        <v>60</v>
      </c>
      <c r="D1" s="40" t="s">
        <v>61</v>
      </c>
    </row>
    <row r="2" spans="1:4" ht="14.25" x14ac:dyDescent="0.3">
      <c r="A2" s="33" t="s">
        <v>62</v>
      </c>
      <c r="B2" s="37">
        <v>70.5</v>
      </c>
      <c r="C2" s="30">
        <v>27</v>
      </c>
      <c r="D2" s="30">
        <v>2.5</v>
      </c>
    </row>
    <row r="3" spans="1:4" ht="14.25" x14ac:dyDescent="0.3">
      <c r="A3" s="38" t="s">
        <v>63</v>
      </c>
      <c r="B3" s="31">
        <v>94.3</v>
      </c>
      <c r="C3" s="38">
        <v>4.5999999999999996</v>
      </c>
      <c r="D3" s="38">
        <v>1.1000000000000001</v>
      </c>
    </row>
    <row r="4" spans="1:4" ht="14.25" x14ac:dyDescent="0.3">
      <c r="A4" s="33" t="s">
        <v>41</v>
      </c>
      <c r="B4" s="39">
        <v>72.099999999999994</v>
      </c>
      <c r="C4" s="33">
        <v>25.5</v>
      </c>
      <c r="D4" s="33">
        <v>2.4</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7BD53-D596-4C2D-ADEB-F203999F6084}">
  <sheetPr>
    <tabColor theme="9"/>
  </sheetPr>
  <dimension ref="A1:C9"/>
  <sheetViews>
    <sheetView workbookViewId="0"/>
  </sheetViews>
  <sheetFormatPr defaultRowHeight="13.5" x14ac:dyDescent="0.25"/>
  <cols>
    <col min="1" max="1" width="8.42578125" customWidth="1"/>
    <col min="2" max="2" width="20.7109375" customWidth="1"/>
    <col min="3" max="3" width="16.5703125" customWidth="1"/>
  </cols>
  <sheetData>
    <row r="1" spans="1:3" x14ac:dyDescent="0.25">
      <c r="A1" s="36" t="s">
        <v>52</v>
      </c>
      <c r="B1" s="36" t="s">
        <v>196</v>
      </c>
      <c r="C1" s="36" t="s">
        <v>197</v>
      </c>
    </row>
    <row r="2" spans="1:3" ht="14.25" x14ac:dyDescent="0.3">
      <c r="A2" s="49">
        <v>2016</v>
      </c>
      <c r="B2" s="53">
        <v>212700</v>
      </c>
      <c r="C2" s="53">
        <v>1</v>
      </c>
    </row>
    <row r="3" spans="1:3" ht="14.25" x14ac:dyDescent="0.3">
      <c r="A3" s="50">
        <v>2017</v>
      </c>
      <c r="B3" s="54">
        <v>213600</v>
      </c>
      <c r="C3" s="54">
        <v>1</v>
      </c>
    </row>
    <row r="4" spans="1:3" ht="14.25" x14ac:dyDescent="0.3">
      <c r="A4" s="49">
        <v>2018</v>
      </c>
      <c r="B4" s="53">
        <v>216700</v>
      </c>
      <c r="C4" s="53">
        <v>1</v>
      </c>
    </row>
    <row r="5" spans="1:3" ht="14.25" x14ac:dyDescent="0.3">
      <c r="A5" s="50">
        <v>2019</v>
      </c>
      <c r="B5" s="54">
        <v>218600</v>
      </c>
      <c r="C5" s="54">
        <v>1</v>
      </c>
    </row>
    <row r="6" spans="1:3" ht="14.25" x14ac:dyDescent="0.3">
      <c r="A6" s="49">
        <v>2020</v>
      </c>
      <c r="B6" s="53">
        <v>227900</v>
      </c>
      <c r="C6" s="53">
        <v>1</v>
      </c>
    </row>
    <row r="7" spans="1:3" ht="14.25" x14ac:dyDescent="0.3">
      <c r="A7" s="50">
        <v>2021</v>
      </c>
      <c r="B7" s="54">
        <v>202700</v>
      </c>
      <c r="C7" s="54">
        <v>1</v>
      </c>
    </row>
    <row r="8" spans="1:3" ht="14.25" x14ac:dyDescent="0.3">
      <c r="A8" s="49">
        <v>2022</v>
      </c>
      <c r="B8" s="53">
        <v>51800</v>
      </c>
      <c r="C8" s="53">
        <v>2</v>
      </c>
    </row>
    <row r="9" spans="1:3" ht="14.25" x14ac:dyDescent="0.3">
      <c r="A9" s="50">
        <v>2023</v>
      </c>
      <c r="B9" s="54">
        <v>59300</v>
      </c>
      <c r="C9" s="54">
        <v>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E4620-9856-4AEE-A545-445C45B5262A}">
  <sheetPr>
    <tabColor theme="9"/>
  </sheetPr>
  <dimension ref="A1:J11"/>
  <sheetViews>
    <sheetView workbookViewId="0"/>
  </sheetViews>
  <sheetFormatPr defaultRowHeight="13.5" x14ac:dyDescent="0.25"/>
  <cols>
    <col min="2" max="2" width="17.85546875" customWidth="1"/>
    <col min="3" max="3" width="35.42578125" bestFit="1" customWidth="1"/>
  </cols>
  <sheetData>
    <row r="1" spans="1:10" ht="28.5" customHeight="1" x14ac:dyDescent="0.25">
      <c r="A1" s="73" t="s">
        <v>52</v>
      </c>
      <c r="B1" s="73" t="s">
        <v>53</v>
      </c>
      <c r="C1" s="73" t="s">
        <v>209</v>
      </c>
    </row>
    <row r="2" spans="1:10" ht="14.25" x14ac:dyDescent="0.3">
      <c r="A2" s="74">
        <v>2016</v>
      </c>
      <c r="B2" s="70">
        <v>3834</v>
      </c>
      <c r="C2" s="70">
        <v>3384</v>
      </c>
      <c r="I2" s="47"/>
      <c r="J2" s="47"/>
    </row>
    <row r="3" spans="1:10" ht="14.25" x14ac:dyDescent="0.3">
      <c r="A3" s="75">
        <v>2017</v>
      </c>
      <c r="B3" s="71">
        <v>3866</v>
      </c>
      <c r="C3" s="71">
        <v>3545</v>
      </c>
      <c r="I3" s="47"/>
      <c r="J3" s="47"/>
    </row>
    <row r="4" spans="1:10" ht="14.25" x14ac:dyDescent="0.3">
      <c r="A4" s="76">
        <v>2018</v>
      </c>
      <c r="B4" s="72">
        <v>3987</v>
      </c>
      <c r="C4" s="72">
        <v>3744</v>
      </c>
      <c r="I4" s="47"/>
      <c r="J4" s="47"/>
    </row>
    <row r="5" spans="1:10" ht="14.25" x14ac:dyDescent="0.3">
      <c r="A5" s="75">
        <v>2019</v>
      </c>
      <c r="B5" s="71">
        <v>3951</v>
      </c>
      <c r="C5" s="71">
        <v>3970</v>
      </c>
      <c r="I5" s="47"/>
      <c r="J5" s="47"/>
    </row>
    <row r="6" spans="1:10" ht="14.25" x14ac:dyDescent="0.3">
      <c r="A6" s="74">
        <v>2020</v>
      </c>
      <c r="B6" s="70">
        <v>4106</v>
      </c>
      <c r="C6" s="70">
        <v>4307</v>
      </c>
      <c r="I6" s="47"/>
      <c r="J6" s="47"/>
    </row>
    <row r="7" spans="1:10" ht="14.25" x14ac:dyDescent="0.3">
      <c r="A7" s="75">
        <v>2021</v>
      </c>
      <c r="B7" s="71">
        <v>2901</v>
      </c>
      <c r="C7" s="71">
        <v>2938</v>
      </c>
      <c r="I7" s="47"/>
      <c r="J7" s="47"/>
    </row>
    <row r="8" spans="1:10" ht="14.25" x14ac:dyDescent="0.3">
      <c r="A8" s="76">
        <v>2022</v>
      </c>
      <c r="B8" s="72">
        <v>4366</v>
      </c>
      <c r="C8" s="72">
        <v>4589</v>
      </c>
    </row>
    <row r="9" spans="1:10" ht="14.25" x14ac:dyDescent="0.3">
      <c r="A9" s="75">
        <v>2023</v>
      </c>
      <c r="B9" s="71">
        <v>4913</v>
      </c>
      <c r="C9" s="71">
        <v>5047</v>
      </c>
    </row>
    <row r="10" spans="1:10" ht="14.25" x14ac:dyDescent="0.3">
      <c r="A10" s="76">
        <v>2024</v>
      </c>
      <c r="B10" s="72">
        <v>5303</v>
      </c>
      <c r="C10" s="72">
        <v>5571</v>
      </c>
    </row>
    <row r="11" spans="1:10" ht="14.25" x14ac:dyDescent="0.3">
      <c r="A11" s="75">
        <v>2025</v>
      </c>
      <c r="B11" s="71">
        <v>5842</v>
      </c>
      <c r="C11" s="71">
        <v>5979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D9EA9-4F1B-4F57-A4D8-26031F3D3A37}">
  <sheetPr>
    <tabColor theme="9"/>
  </sheetPr>
  <dimension ref="A1:J11"/>
  <sheetViews>
    <sheetView workbookViewId="0"/>
  </sheetViews>
  <sheetFormatPr defaultRowHeight="13.5" x14ac:dyDescent="0.25"/>
  <cols>
    <col min="2" max="2" width="17.85546875" customWidth="1"/>
    <col min="3" max="3" width="35.42578125" bestFit="1" customWidth="1"/>
  </cols>
  <sheetData>
    <row r="1" spans="1:10" ht="28.9" customHeight="1" x14ac:dyDescent="0.25">
      <c r="A1" s="73" t="s">
        <v>52</v>
      </c>
      <c r="B1" s="73" t="s">
        <v>210</v>
      </c>
      <c r="C1" s="73" t="s">
        <v>211</v>
      </c>
    </row>
    <row r="2" spans="1:10" ht="14.25" x14ac:dyDescent="0.3">
      <c r="A2" s="74">
        <v>2016</v>
      </c>
      <c r="B2" s="70">
        <v>100</v>
      </c>
      <c r="C2" s="70">
        <v>100</v>
      </c>
      <c r="I2" s="47"/>
      <c r="J2" s="47"/>
    </row>
    <row r="3" spans="1:10" ht="14.25" x14ac:dyDescent="0.3">
      <c r="A3" s="75">
        <v>2017</v>
      </c>
      <c r="B3" s="71">
        <v>102</v>
      </c>
      <c r="C3" s="71">
        <v>105</v>
      </c>
      <c r="I3" s="47"/>
      <c r="J3" s="47"/>
    </row>
    <row r="4" spans="1:10" ht="14.25" x14ac:dyDescent="0.3">
      <c r="A4" s="76">
        <v>2018</v>
      </c>
      <c r="B4" s="72">
        <v>106</v>
      </c>
      <c r="C4" s="72">
        <v>111</v>
      </c>
      <c r="I4" s="47"/>
      <c r="J4" s="47"/>
    </row>
    <row r="5" spans="1:10" ht="14.25" x14ac:dyDescent="0.3">
      <c r="A5" s="75">
        <v>2019</v>
      </c>
      <c r="B5" s="71">
        <v>110</v>
      </c>
      <c r="C5" s="71">
        <v>117</v>
      </c>
      <c r="I5" s="47"/>
      <c r="J5" s="47"/>
    </row>
    <row r="6" spans="1:10" ht="14.25" x14ac:dyDescent="0.3">
      <c r="A6" s="74">
        <v>2020</v>
      </c>
      <c r="B6" s="70">
        <v>112</v>
      </c>
      <c r="C6" s="70">
        <v>127</v>
      </c>
      <c r="I6" s="47"/>
      <c r="J6" s="47"/>
    </row>
    <row r="7" spans="1:10" ht="14.25" x14ac:dyDescent="0.3">
      <c r="A7" s="75">
        <v>2021</v>
      </c>
      <c r="B7" s="71">
        <v>114</v>
      </c>
      <c r="C7" s="71">
        <v>87</v>
      </c>
      <c r="I7" s="47"/>
      <c r="J7" s="47"/>
    </row>
    <row r="8" spans="1:10" ht="14.25" x14ac:dyDescent="0.3">
      <c r="A8" s="76">
        <v>2022</v>
      </c>
      <c r="B8" s="72">
        <v>119</v>
      </c>
      <c r="C8" s="72">
        <v>136</v>
      </c>
    </row>
    <row r="9" spans="1:10" ht="14.25" x14ac:dyDescent="0.3">
      <c r="A9" s="75">
        <v>2023</v>
      </c>
      <c r="B9" s="71">
        <v>127</v>
      </c>
      <c r="C9" s="71">
        <v>149</v>
      </c>
    </row>
    <row r="10" spans="1:10" ht="14.25" x14ac:dyDescent="0.3">
      <c r="A10" s="76">
        <v>2024</v>
      </c>
      <c r="B10" s="72">
        <v>138</v>
      </c>
      <c r="C10" s="72">
        <v>165</v>
      </c>
    </row>
    <row r="11" spans="1:10" ht="14.25" x14ac:dyDescent="0.3">
      <c r="A11" s="75">
        <v>2025</v>
      </c>
      <c r="B11" s="71">
        <v>146</v>
      </c>
      <c r="C11" s="71">
        <v>177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3DB0D9-E195-4251-9027-A602B9D1E4AA}">
  <sheetPr>
    <tabColor theme="9"/>
  </sheetPr>
  <dimension ref="A1:K26"/>
  <sheetViews>
    <sheetView workbookViewId="0"/>
  </sheetViews>
  <sheetFormatPr defaultRowHeight="13.5" x14ac:dyDescent="0.25"/>
  <cols>
    <col min="2" max="2" width="19" bestFit="1" customWidth="1"/>
    <col min="3" max="3" width="20.7109375" bestFit="1" customWidth="1"/>
    <col min="4" max="4" width="23.42578125" bestFit="1" customWidth="1"/>
    <col min="5" max="5" width="12.7109375" customWidth="1"/>
  </cols>
  <sheetData>
    <row r="1" spans="1:11" x14ac:dyDescent="0.25">
      <c r="A1" s="23" t="s">
        <v>52</v>
      </c>
      <c r="B1" s="23" t="s">
        <v>41</v>
      </c>
      <c r="C1" s="23" t="s">
        <v>64</v>
      </c>
      <c r="D1" s="23" t="s">
        <v>65</v>
      </c>
      <c r="E1" s="23" t="s">
        <v>66</v>
      </c>
    </row>
    <row r="2" spans="1:11" ht="14.25" x14ac:dyDescent="0.3">
      <c r="A2" s="41">
        <v>2017</v>
      </c>
      <c r="B2" s="41">
        <v>1387</v>
      </c>
      <c r="C2" s="41">
        <v>918</v>
      </c>
      <c r="D2" s="41">
        <v>608</v>
      </c>
      <c r="E2" s="41">
        <v>6</v>
      </c>
    </row>
    <row r="3" spans="1:11" ht="14.25" x14ac:dyDescent="0.3">
      <c r="A3" s="42">
        <v>2018</v>
      </c>
      <c r="B3" s="42">
        <v>1426</v>
      </c>
      <c r="C3" s="42">
        <v>938</v>
      </c>
      <c r="D3" s="42">
        <v>635</v>
      </c>
      <c r="E3" s="42">
        <v>5</v>
      </c>
    </row>
    <row r="4" spans="1:11" ht="14.25" x14ac:dyDescent="0.3">
      <c r="A4" s="38">
        <v>2019</v>
      </c>
      <c r="B4" s="38">
        <v>1479</v>
      </c>
      <c r="C4" s="38">
        <v>958</v>
      </c>
      <c r="D4" s="38">
        <v>674</v>
      </c>
      <c r="E4" s="38">
        <v>5</v>
      </c>
    </row>
    <row r="5" spans="1:11" ht="14.25" x14ac:dyDescent="0.3">
      <c r="A5" s="42">
        <v>2020</v>
      </c>
      <c r="B5" s="42">
        <v>1450</v>
      </c>
      <c r="C5" s="42">
        <v>945</v>
      </c>
      <c r="D5" s="42">
        <v>658</v>
      </c>
      <c r="E5" s="42">
        <v>5</v>
      </c>
    </row>
    <row r="6" spans="1:11" ht="14.25" x14ac:dyDescent="0.3">
      <c r="A6" s="38">
        <v>2021</v>
      </c>
      <c r="B6" s="38">
        <v>1477</v>
      </c>
      <c r="C6" s="38">
        <v>938</v>
      </c>
      <c r="D6" s="38">
        <v>691</v>
      </c>
      <c r="E6" s="38">
        <v>24</v>
      </c>
    </row>
    <row r="7" spans="1:11" ht="14.25" x14ac:dyDescent="0.3">
      <c r="A7" s="42">
        <v>2022</v>
      </c>
      <c r="B7" s="42">
        <v>1466</v>
      </c>
      <c r="C7" s="42">
        <v>905</v>
      </c>
      <c r="D7" s="42">
        <v>713</v>
      </c>
      <c r="E7" s="42">
        <v>28</v>
      </c>
    </row>
    <row r="8" spans="1:11" ht="14.25" x14ac:dyDescent="0.3">
      <c r="A8" s="38">
        <v>2023</v>
      </c>
      <c r="B8" s="38">
        <v>1527</v>
      </c>
      <c r="C8" s="38">
        <v>951</v>
      </c>
      <c r="D8" s="38">
        <v>735</v>
      </c>
      <c r="E8" s="38">
        <v>30</v>
      </c>
    </row>
    <row r="9" spans="1:11" ht="14.25" x14ac:dyDescent="0.3">
      <c r="A9" s="42">
        <v>2024</v>
      </c>
      <c r="B9" s="42">
        <v>1574</v>
      </c>
      <c r="C9" s="42">
        <v>978</v>
      </c>
      <c r="D9" s="42">
        <v>765</v>
      </c>
      <c r="E9" s="42">
        <v>32</v>
      </c>
      <c r="H9" s="78"/>
      <c r="I9" s="78"/>
      <c r="J9" s="78"/>
      <c r="K9" s="78"/>
    </row>
    <row r="23" spans="3:5" x14ac:dyDescent="0.25">
      <c r="C23" s="6"/>
      <c r="D23" s="6"/>
      <c r="E23" s="6"/>
    </row>
    <row r="24" spans="3:5" x14ac:dyDescent="0.25">
      <c r="C24" s="6"/>
      <c r="D24" s="6"/>
      <c r="E24" s="6"/>
    </row>
    <row r="25" spans="3:5" x14ac:dyDescent="0.25">
      <c r="C25" s="6"/>
      <c r="D25" s="6"/>
      <c r="E25" s="6"/>
    </row>
    <row r="26" spans="3:5" x14ac:dyDescent="0.25">
      <c r="C26" s="6"/>
      <c r="D26" s="6"/>
      <c r="E26" s="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5D8208-1445-4210-A204-6071FF617BAC}">
  <sheetPr>
    <tabColor theme="9"/>
  </sheetPr>
  <dimension ref="A1:B9"/>
  <sheetViews>
    <sheetView workbookViewId="0"/>
  </sheetViews>
  <sheetFormatPr defaultRowHeight="13.5" x14ac:dyDescent="0.25"/>
  <cols>
    <col min="1" max="1" width="19.5703125" customWidth="1"/>
    <col min="2" max="2" width="30.85546875" customWidth="1"/>
  </cols>
  <sheetData>
    <row r="1" spans="1:2" x14ac:dyDescent="0.25">
      <c r="A1" s="23" t="s">
        <v>176</v>
      </c>
      <c r="B1" s="23" t="s">
        <v>177</v>
      </c>
    </row>
    <row r="2" spans="1:2" ht="14.25" x14ac:dyDescent="0.3">
      <c r="A2" s="41">
        <v>2022</v>
      </c>
      <c r="B2" s="68">
        <v>611000</v>
      </c>
    </row>
    <row r="3" spans="1:2" ht="14.25" x14ac:dyDescent="0.3">
      <c r="A3" s="42">
        <v>2023</v>
      </c>
      <c r="B3" s="69">
        <v>582000</v>
      </c>
    </row>
    <row r="4" spans="1:2" ht="14.25" x14ac:dyDescent="0.3">
      <c r="A4" s="41">
        <v>2024</v>
      </c>
      <c r="B4" s="68">
        <v>584000</v>
      </c>
    </row>
    <row r="7" spans="1:2" x14ac:dyDescent="0.25">
      <c r="A7" t="s">
        <v>178</v>
      </c>
    </row>
    <row r="8" spans="1:2" x14ac:dyDescent="0.25">
      <c r="A8" t="s">
        <v>179</v>
      </c>
    </row>
    <row r="9" spans="1:2" x14ac:dyDescent="0.25">
      <c r="A9"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AD10A4-7AFB-45C5-A537-8C6EDF894D65}">
  <sheetPr>
    <tabColor theme="9"/>
  </sheetPr>
  <dimension ref="A1:C11"/>
  <sheetViews>
    <sheetView workbookViewId="0"/>
  </sheetViews>
  <sheetFormatPr defaultRowHeight="13.5" x14ac:dyDescent="0.25"/>
  <cols>
    <col min="1" max="1" width="24.140625" bestFit="1" customWidth="1"/>
    <col min="2" max="2" width="12.85546875" bestFit="1" customWidth="1"/>
    <col min="3" max="3" width="19.7109375" customWidth="1"/>
    <col min="4" max="4" width="18.7109375" bestFit="1" customWidth="1"/>
    <col min="8" max="8" width="24.140625" bestFit="1" customWidth="1"/>
    <col min="9" max="9" width="12.85546875" bestFit="1" customWidth="1"/>
    <col min="10" max="10" width="12.28515625" customWidth="1"/>
  </cols>
  <sheetData>
    <row r="1" spans="1:3" x14ac:dyDescent="0.25">
      <c r="A1" s="22" t="s">
        <v>20</v>
      </c>
      <c r="B1" s="23" t="s">
        <v>1</v>
      </c>
      <c r="C1" s="23" t="s">
        <v>0</v>
      </c>
    </row>
    <row r="2" spans="1:3" ht="14.25" x14ac:dyDescent="0.3">
      <c r="A2" s="49" t="s">
        <v>17</v>
      </c>
      <c r="B2" s="24">
        <v>93</v>
      </c>
      <c r="C2" s="25">
        <v>7</v>
      </c>
    </row>
    <row r="3" spans="1:3" ht="14.25" x14ac:dyDescent="0.3">
      <c r="A3" s="50" t="s">
        <v>18</v>
      </c>
      <c r="B3" s="26">
        <v>77.599999999999994</v>
      </c>
      <c r="C3" s="27">
        <v>22.4</v>
      </c>
    </row>
    <row r="4" spans="1:3" ht="14.25" x14ac:dyDescent="0.3">
      <c r="A4" s="49" t="s">
        <v>19</v>
      </c>
      <c r="B4" s="28">
        <v>11.8</v>
      </c>
      <c r="C4" s="29">
        <v>88.2</v>
      </c>
    </row>
    <row r="6" spans="1:3" x14ac:dyDescent="0.25">
      <c r="A6" s="2"/>
      <c r="B6" s="2"/>
      <c r="C6" s="2"/>
    </row>
    <row r="7" spans="1:3" x14ac:dyDescent="0.25">
      <c r="A7" s="3"/>
      <c r="B7" s="4"/>
      <c r="C7" s="4"/>
    </row>
    <row r="8" spans="1:3" x14ac:dyDescent="0.25">
      <c r="A8" s="3"/>
      <c r="B8" s="4"/>
      <c r="C8" s="4"/>
    </row>
    <row r="9" spans="1:3" x14ac:dyDescent="0.25">
      <c r="A9" s="3"/>
      <c r="B9" s="4"/>
      <c r="C9" s="4"/>
    </row>
    <row r="10" spans="1:3" x14ac:dyDescent="0.25">
      <c r="B10" s="4"/>
      <c r="C10" s="4"/>
    </row>
    <row r="11" spans="1:3" x14ac:dyDescent="0.25">
      <c r="B11" s="4"/>
      <c r="C11" s="4"/>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026EBF-6AA0-49E0-B0F5-4EDF6399CC42}">
  <sheetPr>
    <tabColor theme="9"/>
  </sheetPr>
  <dimension ref="A1:E4"/>
  <sheetViews>
    <sheetView workbookViewId="0"/>
  </sheetViews>
  <sheetFormatPr defaultRowHeight="13.5" x14ac:dyDescent="0.25"/>
  <cols>
    <col min="1" max="1" width="5" bestFit="1" customWidth="1"/>
    <col min="2" max="2" width="21.42578125" style="64" bestFit="1" customWidth="1"/>
  </cols>
  <sheetData>
    <row r="1" spans="1:5" x14ac:dyDescent="0.25">
      <c r="A1" s="59" t="s">
        <v>52</v>
      </c>
      <c r="B1" s="60" t="s">
        <v>19</v>
      </c>
    </row>
    <row r="2" spans="1:5" ht="14.25" x14ac:dyDescent="0.3">
      <c r="A2" s="33">
        <v>2022</v>
      </c>
      <c r="B2" s="61">
        <v>4699</v>
      </c>
    </row>
    <row r="3" spans="1:5" ht="14.25" x14ac:dyDescent="0.3">
      <c r="A3" s="38">
        <v>2023</v>
      </c>
      <c r="B3" s="62">
        <v>4781</v>
      </c>
    </row>
    <row r="4" spans="1:5" ht="14.25" x14ac:dyDescent="0.3">
      <c r="A4" s="33">
        <v>2024</v>
      </c>
      <c r="B4" s="63">
        <v>4988</v>
      </c>
      <c r="E4" s="6"/>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F1791-C9B8-49CD-A42E-6787231CFE8B}">
  <sheetPr>
    <tabColor theme="3" tint="0.89999084444715716"/>
  </sheetPr>
  <dimension ref="A1:J23"/>
  <sheetViews>
    <sheetView workbookViewId="0">
      <selection sqref="A1:B1"/>
    </sheetView>
  </sheetViews>
  <sheetFormatPr defaultRowHeight="13.5" x14ac:dyDescent="0.25"/>
  <cols>
    <col min="1" max="1" width="40" bestFit="1" customWidth="1"/>
    <col min="2" max="2" width="20.42578125" bestFit="1" customWidth="1"/>
    <col min="4" max="4" width="20.42578125" bestFit="1" customWidth="1"/>
    <col min="5" max="5" width="18.85546875" customWidth="1"/>
    <col min="6" max="6" width="11.7109375" bestFit="1" customWidth="1"/>
    <col min="8" max="8" width="9.7109375" customWidth="1"/>
    <col min="9" max="9" width="33.85546875" customWidth="1"/>
  </cols>
  <sheetData>
    <row r="1" spans="1:10" ht="132.75" customHeight="1" x14ac:dyDescent="0.25">
      <c r="A1" s="89" t="s">
        <v>167</v>
      </c>
      <c r="B1" s="89"/>
      <c r="D1" s="89" t="s">
        <v>218</v>
      </c>
      <c r="E1" s="89"/>
      <c r="F1" s="89"/>
      <c r="H1" s="89" t="s">
        <v>175</v>
      </c>
      <c r="I1" s="89"/>
      <c r="J1" s="89"/>
    </row>
    <row r="3" spans="1:10" x14ac:dyDescent="0.25">
      <c r="A3" s="59" t="s">
        <v>168</v>
      </c>
      <c r="B3" s="59" t="s">
        <v>19</v>
      </c>
      <c r="D3" s="59" t="s">
        <v>19</v>
      </c>
      <c r="E3" s="59" t="s">
        <v>18</v>
      </c>
      <c r="F3" s="59" t="s">
        <v>162</v>
      </c>
      <c r="H3" s="59" t="s">
        <v>172</v>
      </c>
      <c r="I3" s="59" t="s">
        <v>164</v>
      </c>
      <c r="J3" s="59" t="s">
        <v>163</v>
      </c>
    </row>
    <row r="4" spans="1:10" ht="14.25" x14ac:dyDescent="0.3">
      <c r="A4" s="65" t="s">
        <v>169</v>
      </c>
      <c r="B4" s="66">
        <v>417</v>
      </c>
      <c r="D4" s="65">
        <v>1</v>
      </c>
      <c r="E4" s="66">
        <v>857737</v>
      </c>
      <c r="F4" s="79">
        <v>87.89</v>
      </c>
      <c r="H4" s="65" t="s">
        <v>173</v>
      </c>
      <c r="I4" s="65" t="s">
        <v>170</v>
      </c>
      <c r="J4" s="66">
        <v>6001</v>
      </c>
    </row>
    <row r="5" spans="1:10" ht="14.25" x14ac:dyDescent="0.3">
      <c r="A5" s="50" t="s">
        <v>1</v>
      </c>
      <c r="B5" s="62">
        <v>591</v>
      </c>
      <c r="D5" s="50" t="s">
        <v>165</v>
      </c>
      <c r="E5" s="62">
        <v>118162</v>
      </c>
      <c r="F5" s="26">
        <v>12.11</v>
      </c>
      <c r="H5" s="50" t="s">
        <v>173</v>
      </c>
      <c r="I5" s="50" t="s">
        <v>166</v>
      </c>
      <c r="J5" s="62">
        <v>587</v>
      </c>
    </row>
    <row r="6" spans="1:10" ht="14.25" x14ac:dyDescent="0.3">
      <c r="A6" s="49" t="s">
        <v>170</v>
      </c>
      <c r="B6" s="63">
        <v>3980</v>
      </c>
      <c r="H6" s="65" t="s">
        <v>173</v>
      </c>
      <c r="I6" s="65" t="s">
        <v>171</v>
      </c>
      <c r="J6" s="66">
        <v>45</v>
      </c>
    </row>
    <row r="7" spans="1:10" ht="14.25" x14ac:dyDescent="0.3">
      <c r="H7" s="50" t="s">
        <v>174</v>
      </c>
      <c r="I7" s="50" t="s">
        <v>1</v>
      </c>
      <c r="J7" s="62">
        <v>672</v>
      </c>
    </row>
    <row r="8" spans="1:10" x14ac:dyDescent="0.25">
      <c r="A8" s="77"/>
      <c r="D8" s="77"/>
    </row>
    <row r="23" spans="5:6" x14ac:dyDescent="0.25">
      <c r="E23" s="6"/>
      <c r="F23" s="6"/>
    </row>
  </sheetData>
  <sortState xmlns:xlrd2="http://schemas.microsoft.com/office/spreadsheetml/2017/richdata2" ref="H4:J7">
    <sortCondition ref="H4:H7"/>
    <sortCondition descending="1" ref="J4:J7"/>
  </sortState>
  <mergeCells count="3">
    <mergeCell ref="A1:B1"/>
    <mergeCell ref="D1:F1"/>
    <mergeCell ref="H1:J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68B196-2D22-4EF5-83CE-AD6B0ECAA829}">
  <sheetPr>
    <tabColor theme="9"/>
  </sheetPr>
  <dimension ref="A1:D21"/>
  <sheetViews>
    <sheetView workbookViewId="0"/>
  </sheetViews>
  <sheetFormatPr defaultRowHeight="13.5" x14ac:dyDescent="0.25"/>
  <cols>
    <col min="1" max="1" width="27" bestFit="1" customWidth="1"/>
    <col min="2" max="2" width="55.5703125" bestFit="1" customWidth="1"/>
    <col min="3" max="3" width="27.28515625" customWidth="1"/>
    <col min="4" max="4" width="28" customWidth="1"/>
  </cols>
  <sheetData>
    <row r="1" spans="1:4" ht="27" x14ac:dyDescent="0.25">
      <c r="A1" s="23" t="s">
        <v>21</v>
      </c>
      <c r="B1" s="23" t="s">
        <v>16</v>
      </c>
      <c r="C1" s="23" t="s">
        <v>202</v>
      </c>
      <c r="D1" s="23" t="s">
        <v>203</v>
      </c>
    </row>
    <row r="2" spans="1:4" ht="14.25" x14ac:dyDescent="0.3">
      <c r="A2" s="35" t="s">
        <v>14</v>
      </c>
      <c r="B2" s="35" t="s">
        <v>14</v>
      </c>
      <c r="C2" s="33">
        <v>13</v>
      </c>
      <c r="D2" s="33">
        <v>14</v>
      </c>
    </row>
    <row r="3" spans="1:4" ht="14.25" x14ac:dyDescent="0.3">
      <c r="A3" s="34" t="s">
        <v>55</v>
      </c>
      <c r="B3" s="34" t="s">
        <v>55</v>
      </c>
      <c r="C3" s="32">
        <v>29</v>
      </c>
      <c r="D3" s="32">
        <v>26</v>
      </c>
    </row>
    <row r="4" spans="1:4" ht="14.25" x14ac:dyDescent="0.3">
      <c r="A4" s="35" t="s">
        <v>13</v>
      </c>
      <c r="B4" s="35" t="s">
        <v>13</v>
      </c>
      <c r="C4" s="33">
        <v>48</v>
      </c>
      <c r="D4" s="33">
        <v>49</v>
      </c>
    </row>
    <row r="5" spans="1:4" ht="14.25" x14ac:dyDescent="0.3">
      <c r="A5" s="34" t="s">
        <v>8</v>
      </c>
      <c r="B5" s="34" t="s">
        <v>8</v>
      </c>
      <c r="C5" s="32">
        <v>175</v>
      </c>
      <c r="D5" s="32">
        <v>178</v>
      </c>
    </row>
    <row r="6" spans="1:4" ht="14.25" x14ac:dyDescent="0.3">
      <c r="A6" s="35" t="s">
        <v>69</v>
      </c>
      <c r="B6" s="35" t="s">
        <v>15</v>
      </c>
      <c r="C6" s="33">
        <v>0</v>
      </c>
      <c r="D6" s="33">
        <v>0</v>
      </c>
    </row>
    <row r="7" spans="1:4" ht="14.25" x14ac:dyDescent="0.3">
      <c r="A7" s="34" t="s">
        <v>70</v>
      </c>
      <c r="B7" s="34" t="s">
        <v>11</v>
      </c>
      <c r="C7" s="32">
        <v>8</v>
      </c>
      <c r="D7" s="32">
        <v>7</v>
      </c>
    </row>
    <row r="8" spans="1:4" ht="14.25" x14ac:dyDescent="0.3">
      <c r="A8" s="35" t="s">
        <v>9</v>
      </c>
      <c r="B8" s="35" t="s">
        <v>9</v>
      </c>
      <c r="C8" s="33">
        <v>10</v>
      </c>
      <c r="D8" s="33">
        <v>10</v>
      </c>
    </row>
    <row r="9" spans="1:4" ht="14.25" x14ac:dyDescent="0.3">
      <c r="A9" s="34" t="s">
        <v>82</v>
      </c>
      <c r="B9" s="34" t="s">
        <v>12</v>
      </c>
      <c r="C9" s="32">
        <v>11</v>
      </c>
      <c r="D9" s="32">
        <v>11</v>
      </c>
    </row>
    <row r="10" spans="1:4" ht="14.25" x14ac:dyDescent="0.3">
      <c r="A10" s="35" t="s">
        <v>10</v>
      </c>
      <c r="B10" s="35" t="s">
        <v>10</v>
      </c>
      <c r="C10" s="33">
        <v>18</v>
      </c>
      <c r="D10" s="33">
        <v>19</v>
      </c>
    </row>
    <row r="11" spans="1:4" ht="14.25" x14ac:dyDescent="0.3">
      <c r="A11" s="34" t="s">
        <v>71</v>
      </c>
      <c r="B11" s="34" t="s">
        <v>56</v>
      </c>
      <c r="C11" s="32">
        <v>23</v>
      </c>
      <c r="D11" s="32">
        <v>25</v>
      </c>
    </row>
    <row r="12" spans="1:4" ht="14.25" x14ac:dyDescent="0.3">
      <c r="A12" s="35" t="s">
        <v>72</v>
      </c>
      <c r="B12" s="35" t="s">
        <v>7</v>
      </c>
      <c r="C12" s="33">
        <v>24</v>
      </c>
      <c r="D12" s="33">
        <v>24</v>
      </c>
    </row>
    <row r="13" spans="1:4" ht="14.25" x14ac:dyDescent="0.3">
      <c r="A13" s="34" t="s">
        <v>73</v>
      </c>
      <c r="B13" s="34" t="s">
        <v>80</v>
      </c>
      <c r="C13" s="32">
        <v>48</v>
      </c>
      <c r="D13" s="32">
        <v>47</v>
      </c>
    </row>
    <row r="14" spans="1:4" ht="14.25" x14ac:dyDescent="0.3">
      <c r="A14" s="35" t="s">
        <v>74</v>
      </c>
      <c r="B14" s="35" t="s">
        <v>3</v>
      </c>
      <c r="C14" s="33">
        <v>63</v>
      </c>
      <c r="D14" s="33">
        <v>65</v>
      </c>
    </row>
    <row r="15" spans="1:4" ht="14.25" x14ac:dyDescent="0.3">
      <c r="A15" s="34" t="s">
        <v>75</v>
      </c>
      <c r="B15" s="34" t="s">
        <v>4</v>
      </c>
      <c r="C15" s="32">
        <v>75</v>
      </c>
      <c r="D15" s="32">
        <v>74</v>
      </c>
    </row>
    <row r="16" spans="1:4" ht="14.25" x14ac:dyDescent="0.3">
      <c r="A16" s="35" t="s">
        <v>76</v>
      </c>
      <c r="B16" s="35" t="s">
        <v>6</v>
      </c>
      <c r="C16" s="33">
        <v>77</v>
      </c>
      <c r="D16" s="33">
        <v>76</v>
      </c>
    </row>
    <row r="17" spans="1:4" ht="14.25" x14ac:dyDescent="0.3">
      <c r="A17" s="34" t="s">
        <v>77</v>
      </c>
      <c r="B17" s="34" t="s">
        <v>5</v>
      </c>
      <c r="C17" s="32">
        <v>85</v>
      </c>
      <c r="D17" s="32">
        <v>93</v>
      </c>
    </row>
    <row r="18" spans="1:4" ht="14.25" x14ac:dyDescent="0.3">
      <c r="A18" s="35" t="s">
        <v>78</v>
      </c>
      <c r="B18" s="35" t="s">
        <v>81</v>
      </c>
      <c r="C18" s="33">
        <v>93</v>
      </c>
      <c r="D18" s="33">
        <v>100</v>
      </c>
    </row>
    <row r="19" spans="1:4" ht="14.25" x14ac:dyDescent="0.3">
      <c r="A19" s="34" t="s">
        <v>79</v>
      </c>
      <c r="B19" s="34" t="s">
        <v>2</v>
      </c>
      <c r="C19" s="32">
        <v>146</v>
      </c>
      <c r="D19" s="32">
        <v>143</v>
      </c>
    </row>
    <row r="21" spans="1:4" x14ac:dyDescent="0.25">
      <c r="C21" s="1"/>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18</vt:i4>
      </vt:variant>
      <vt:variant>
        <vt:lpstr>Benoemde bereiken</vt:lpstr>
      </vt:variant>
      <vt:variant>
        <vt:i4>1</vt:i4>
      </vt:variant>
    </vt:vector>
  </HeadingPairs>
  <TitlesOfParts>
    <vt:vector size="19" baseType="lpstr">
      <vt:lpstr>Voorblad</vt:lpstr>
      <vt:lpstr>Kosten</vt:lpstr>
      <vt:lpstr>KostenIndex</vt:lpstr>
      <vt:lpstr>Patiënten</vt:lpstr>
      <vt:lpstr>Zorgtrajecten</vt:lpstr>
      <vt:lpstr>Zorgaanbieders-type</vt:lpstr>
      <vt:lpstr>Zorgaanbieders-aantal</vt:lpstr>
      <vt:lpstr>Toel. bij Zorgaanbieders</vt:lpstr>
      <vt:lpstr>Diagnoses</vt:lpstr>
      <vt:lpstr>Zorgvraagtype</vt:lpstr>
      <vt:lpstr>Setting</vt:lpstr>
      <vt:lpstr>Klinisch ambulant</vt:lpstr>
      <vt:lpstr>Toel. bij Klinisch ambu</vt:lpstr>
      <vt:lpstr>Verblijfsdagen</vt:lpstr>
      <vt:lpstr>Toel. bij Verblijfsdagen</vt:lpstr>
      <vt:lpstr>Niet gecontracteerde zorg 1</vt:lpstr>
      <vt:lpstr>Niet gecontracteerde zorg 2</vt:lpstr>
      <vt:lpstr>EPA</vt:lpstr>
      <vt:lpstr>Voorblad!Afdrukbereik</vt:lpstr>
    </vt:vector>
  </TitlesOfParts>
  <Company>Vektis CV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Bas Borgs</dc:creator>
  <cp:lastModifiedBy>Guus de Ruiter</cp:lastModifiedBy>
  <dcterms:created xsi:type="dcterms:W3CDTF">2024-05-25T15:13:26Z</dcterms:created>
  <dcterms:modified xsi:type="dcterms:W3CDTF">2025-07-09T12:04:43Z</dcterms:modified>
</cp:coreProperties>
</file>